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60.8\data1\QRA\QS\QS-MCD\Green\MCD-Web(工规）\"/>
    </mc:Choice>
  </mc:AlternateContent>
  <xr:revisionPtr revIDLastSave="0" documentId="13_ncr:1_{D2D65B77-6EBA-4668-8CD9-526F613A60C4}" xr6:coauthVersionLast="47" xr6:coauthVersionMax="47" xr10:uidLastSave="{00000000-0000-0000-0000-000000000000}"/>
  <bookViews>
    <workbookView xWindow="3890" yWindow="500" windowWidth="12460" windowHeight="10200" xr2:uid="{00000000-000D-0000-FFFF-FFFF00000000}"/>
  </bookViews>
  <sheets>
    <sheet name="MCD" sheetId="1" r:id="rId1"/>
    <sheet name="SCD" sheetId="2" r:id="rId2"/>
    <sheet name="Abbreviations" sheetId="3" r:id="rId3"/>
  </sheets>
  <definedNames>
    <definedName name="Exemptions">Abbreviations!$D$14:$D$36</definedName>
    <definedName name="LeadframeMaterials">Abbreviations!$D$3:$D$10</definedName>
    <definedName name="MoistureSensitivity">Abbreviations!$D$41:$D$50</definedName>
    <definedName name="PlatingMaterials">Abbreviations!$A$3:$A$49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" i="2" l="1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D6" i="2" l="1"/>
  <c r="C6" i="2"/>
  <c r="M33" i="2"/>
  <c r="J33" i="2" s="1"/>
  <c r="K33" i="2" s="1"/>
  <c r="J32" i="2"/>
  <c r="K32" i="2" s="1"/>
  <c r="N28" i="2"/>
  <c r="N24" i="2"/>
  <c r="N21" i="2"/>
  <c r="N20" i="2"/>
  <c r="U6" i="1"/>
  <c r="Q5" i="2" s="1"/>
  <c r="Q9" i="2"/>
  <c r="N9" i="2"/>
  <c r="K10" i="2"/>
  <c r="K9" i="2"/>
  <c r="H10" i="2"/>
  <c r="H9" i="2"/>
  <c r="D9" i="2"/>
  <c r="D10" i="2"/>
  <c r="D7" i="2"/>
  <c r="H7" i="2"/>
  <c r="L7" i="2"/>
  <c r="P7" i="2"/>
  <c r="M5" i="2"/>
  <c r="I5" i="2"/>
  <c r="E5" i="2"/>
  <c r="C5" i="2"/>
  <c r="Q4" i="2"/>
  <c r="Q3" i="2"/>
  <c r="M4" i="2"/>
  <c r="M3" i="2"/>
  <c r="I4" i="2"/>
  <c r="I3" i="2"/>
  <c r="F4" i="2"/>
  <c r="F3" i="2"/>
  <c r="C4" i="2"/>
  <c r="C3" i="2"/>
  <c r="N30" i="2"/>
  <c r="N31" i="2"/>
  <c r="N32" i="2"/>
  <c r="N19" i="2"/>
  <c r="N15" i="2"/>
  <c r="N16" i="2"/>
  <c r="N27" i="2"/>
  <c r="N17" i="2"/>
  <c r="N18" i="2"/>
  <c r="N22" i="2"/>
  <c r="N23" i="2"/>
  <c r="N29" i="2"/>
  <c r="N26" i="2"/>
  <c r="N25" i="2"/>
  <c r="N33" i="2" l="1"/>
</calcChain>
</file>

<file path=xl/sharedStrings.xml><?xml version="1.0" encoding="utf-8"?>
<sst xmlns="http://schemas.openxmlformats.org/spreadsheetml/2006/main" count="508" uniqueCount="365">
  <si>
    <t>Termination Material Composition:</t>
  </si>
  <si>
    <t>Leadframe (Underplate) Material:</t>
  </si>
  <si>
    <t>Value</t>
  </si>
  <si>
    <t>Description</t>
  </si>
  <si>
    <t>Pure matte tin</t>
  </si>
  <si>
    <t>100% Sn (matte) - no Ni barrier or annealing (Heat treatment)</t>
  </si>
  <si>
    <t>Alloy 42</t>
  </si>
  <si>
    <t>Iron-based leadframe material</t>
  </si>
  <si>
    <t>Pure matte tin – annealed</t>
  </si>
  <si>
    <t>100% Sn (matte), annealed is a heat treatment (e.g. 150°C for 1 hour)</t>
  </si>
  <si>
    <t>Copper</t>
  </si>
  <si>
    <t>Cu, C194, C151, C7025</t>
  </si>
  <si>
    <t>Pure matte tin – reflowed</t>
  </si>
  <si>
    <t>100% Sn (matte), reflowed indicates plating was completely melted after application</t>
  </si>
  <si>
    <t>Beryllium Copper</t>
  </si>
  <si>
    <t>Be/Cu</t>
  </si>
  <si>
    <t>Pure matte tin - Ni barrier</t>
  </si>
  <si>
    <t>100% Sn (matte), a nickel layer is added between the plating and base metal</t>
  </si>
  <si>
    <t>Brass</t>
  </si>
  <si>
    <t>Cu/Zn alloy</t>
  </si>
  <si>
    <t>Pure matte tin - Ag barrier</t>
  </si>
  <si>
    <t>100% Sn (matte), a silver layer is added between the plating and base metal</t>
  </si>
  <si>
    <t>Phosphor Bronze</t>
  </si>
  <si>
    <t>P-Bronze</t>
  </si>
  <si>
    <t>Pure matte tin – fused</t>
  </si>
  <si>
    <t>100% Sn (matte), fusing is a reflow operation in a hot oil bath</t>
  </si>
  <si>
    <t>Nickel</t>
  </si>
  <si>
    <t>Ni (Used as barrier layer)</t>
  </si>
  <si>
    <t>Pure matte tin - reflowed over Nickel barrier</t>
  </si>
  <si>
    <t>100% Sn (matte), reflowed over a nickel layer</t>
  </si>
  <si>
    <t>Kovar</t>
  </si>
  <si>
    <t>Iron/Nickel based material</t>
  </si>
  <si>
    <t>Pure bright tin</t>
  </si>
  <si>
    <t>100% Sn (bright) - no Ni barrier or annealing (Heat treatment)</t>
  </si>
  <si>
    <t>Other - please give details in Comments</t>
  </si>
  <si>
    <t>To specify on Comment column</t>
  </si>
  <si>
    <t>Pure bright tin – annealed</t>
  </si>
  <si>
    <t>100% Sn (bright), annealed is a heat treatment (e.g. 150°C for 1 hour)</t>
  </si>
  <si>
    <t>Pure bright tin – reflowed</t>
  </si>
  <si>
    <t>100% Sn (bright), reflowed indicates plating was completely melted after application</t>
  </si>
  <si>
    <t>RoHS Exemptions:</t>
  </si>
  <si>
    <t>Pure bright tin - Ni barrier</t>
  </si>
  <si>
    <t>100% Sn (bright), a nickel layer is added between the plating and base metal</t>
  </si>
  <si>
    <t>Pure bright tin - Ag barrier</t>
  </si>
  <si>
    <t>100% Sn (bright), a silver layer is added between the plating and base metal</t>
  </si>
  <si>
    <t>Mercury in compact fluorescent lamps not exceeding 5 mg per lamp</t>
  </si>
  <si>
    <t>Pure bright tin – fused</t>
  </si>
  <si>
    <t>100% Sn (bright), fusing is a reflow operation in a hot oil bath</t>
  </si>
  <si>
    <t>2a</t>
  </si>
  <si>
    <t>Mercury in straight fluorescent lamps for general purposes not exceeding halophosphate 10mg</t>
  </si>
  <si>
    <t>Pure bright tin - reflowed over Nickel barrier</t>
  </si>
  <si>
    <t>100% Sn (bright), reflowed over a nickel layer</t>
  </si>
  <si>
    <t>2b</t>
  </si>
  <si>
    <t>Mercury in straight fluorescent lamps for general purposes not exceeding triphosphate with normal lifetime 5 mg</t>
  </si>
  <si>
    <t>Semi-matte tin</t>
  </si>
  <si>
    <t>100% Sn, material properties fall in between matte and bright conditions</t>
  </si>
  <si>
    <t>2c</t>
  </si>
  <si>
    <t>Mercury in straight fluorescent lamps for general purposes not exceeding triphosphate with long lifetime 8 mg</t>
  </si>
  <si>
    <t>Nickel/Palladium/Gold</t>
  </si>
  <si>
    <t>Ni/Pd/Au</t>
  </si>
  <si>
    <t>Mercury in straight fluorescent lamps for special purposes</t>
  </si>
  <si>
    <t>Nickel/Palladium</t>
  </si>
  <si>
    <t>Ni/Pd</t>
  </si>
  <si>
    <t>Mercury in other lamps not specifically mentioned in this list</t>
  </si>
  <si>
    <t>Tin/Silver/Copper</t>
  </si>
  <si>
    <t>Sn/Ag/Cu</t>
  </si>
  <si>
    <t>Lead in glass of cathode ray tubes, electronic components and fluorescent tubes</t>
  </si>
  <si>
    <t>Hot Dipped Tin/Silver/Copper</t>
  </si>
  <si>
    <t>Sn/Ag/Cu applied in a molten tin bath process</t>
  </si>
  <si>
    <t>6a</t>
  </si>
  <si>
    <t>Lead as an alloying element in steel containing up to 0.35% lead by weight</t>
  </si>
  <si>
    <t>Tin/Silver</t>
  </si>
  <si>
    <t>Sn/Ag</t>
  </si>
  <si>
    <t>6b</t>
  </si>
  <si>
    <t>Lead as an alloying element in aluminium containing up to 0.40% lead by weight</t>
  </si>
  <si>
    <t>Hot Dipped Tin/Silver</t>
  </si>
  <si>
    <t>Sn/Ag applied in a molten tin bath process</t>
  </si>
  <si>
    <t>6c</t>
  </si>
  <si>
    <t>Lead as a copper alloy containing up to 4.0% lead by weight</t>
  </si>
  <si>
    <t>Tin/Copper</t>
  </si>
  <si>
    <t>Sn/Cu</t>
  </si>
  <si>
    <t>7a</t>
  </si>
  <si>
    <t>Lead in high melting temperature type solders (i.e. lead-based solder alloys containing 85 % by weight or more lead)</t>
  </si>
  <si>
    <t>Hot Dipped Tin/Copper</t>
  </si>
  <si>
    <t>Sn/Cu applied in a molten tin bath process</t>
  </si>
  <si>
    <t>7c</t>
  </si>
  <si>
    <t>Lead in electronic ceramic parts (e.g. piezoelectronic devices)</t>
  </si>
  <si>
    <t>Tin/Copper – annealed</t>
  </si>
  <si>
    <t>Sn/Cu, annealed is a heat treatment (e.g. 150°C for 1 hour)</t>
  </si>
  <si>
    <t>Cadmium and its compounds in electrical contacts and cadmium plating except for applications banned under Directive 91/338/EEC amending Directive 76/769/EEC relating to restrictions on the marketing and use of certain dangerous substances and preparations</t>
  </si>
  <si>
    <t>Tin/Lead</t>
  </si>
  <si>
    <t>Sn/Pb</t>
  </si>
  <si>
    <t>Hexavalent chromium as an anti-corrosion of the carbon steel cooling system in absorption refrigerators</t>
  </si>
  <si>
    <t>Tin/Lead/Silver</t>
  </si>
  <si>
    <t>Sn/Pb/Ag</t>
  </si>
  <si>
    <t>9a</t>
  </si>
  <si>
    <t>DecaBDE in polymeric applications</t>
  </si>
  <si>
    <t>Nickel/Gold</t>
  </si>
  <si>
    <t>Ni/Au</t>
  </si>
  <si>
    <t>9b</t>
  </si>
  <si>
    <t>Lead in lead-bronze bearing shells and bushes</t>
  </si>
  <si>
    <t>Tin/Bismuth</t>
  </si>
  <si>
    <t>Sn/Bi</t>
  </si>
  <si>
    <t>Lead used in compliant pin connector systems</t>
  </si>
  <si>
    <t>Silver/Palladium</t>
  </si>
  <si>
    <t>Ag/Pd</t>
  </si>
  <si>
    <t>Lead as a coating material for a thermal conduction module c-ring</t>
  </si>
  <si>
    <t>Silver/Palladium - Ni barrier</t>
  </si>
  <si>
    <t>Ag/Pd, a nickel layer is added between the plating and base metal</t>
  </si>
  <si>
    <t>13a</t>
  </si>
  <si>
    <t>Lead in optical and filter glass</t>
  </si>
  <si>
    <t>Silver - Ni barrier</t>
  </si>
  <si>
    <t>100% Ag, a nickel layer is added between the plating and base metal</t>
  </si>
  <si>
    <t>13b</t>
  </si>
  <si>
    <t>Cadmium in optical and filter glass</t>
  </si>
  <si>
    <t>Gold</t>
  </si>
  <si>
    <t>100% Au</t>
  </si>
  <si>
    <t>Lead in solders consisting of more than two elements for the connection between the pins and the package of microprocessors with a lead content of more than 80% and less than 85% by weight</t>
  </si>
  <si>
    <t>Gold over Nickel</t>
  </si>
  <si>
    <t>Au plated over a Ni-barrier layer</t>
  </si>
  <si>
    <t>Lead in solders to complete a viable electrical connection between semiconductor die and carrier within integrated circuit Flip Chip packages</t>
  </si>
  <si>
    <t>100% Ni</t>
  </si>
  <si>
    <t>N/A</t>
  </si>
  <si>
    <t>Not Applicable</t>
  </si>
  <si>
    <t>Immersion Silver</t>
  </si>
  <si>
    <t>Imm. Ag</t>
  </si>
  <si>
    <t>Immersion Tin</t>
  </si>
  <si>
    <t>Imm. Sn</t>
  </si>
  <si>
    <t>Electroplated Silver</t>
  </si>
  <si>
    <t>100% Ag</t>
  </si>
  <si>
    <t>Moisture Sensitivity:</t>
  </si>
  <si>
    <t>OSP</t>
  </si>
  <si>
    <t>Organic polymer over copper</t>
  </si>
  <si>
    <t>Hot Dipped Tin</t>
  </si>
  <si>
    <t>100% Sn applied in a molten tin bath process</t>
  </si>
  <si>
    <t>Zinc</t>
  </si>
  <si>
    <t>100% Zn or Zn-alloy</t>
  </si>
  <si>
    <t>Tin/Zinc</t>
  </si>
  <si>
    <t>Sn plated over Zn</t>
  </si>
  <si>
    <t>Aluminum</t>
  </si>
  <si>
    <t>100% Al</t>
  </si>
  <si>
    <t>Indium alloy</t>
  </si>
  <si>
    <t>In bearing alloy</t>
  </si>
  <si>
    <t>Tin/Copper HASL</t>
  </si>
  <si>
    <t>Sn/Cu Hot Air Solder Leveled</t>
  </si>
  <si>
    <t>ENIG</t>
  </si>
  <si>
    <t>Electroless Nickel Immersion Gold</t>
  </si>
  <si>
    <t>5a</t>
  </si>
  <si>
    <t>ENEPIG</t>
  </si>
  <si>
    <t>Electroless Nickel/Electroless Palladium/Immersion Gold</t>
  </si>
  <si>
    <t>Other - Please give details in Comments</t>
  </si>
  <si>
    <t>To  specify on Comment column</t>
  </si>
  <si>
    <t>ANR</t>
  </si>
  <si>
    <t>Affected (by moisture exposure), no JEDEC rating</t>
  </si>
  <si>
    <t>NMS</t>
  </si>
  <si>
    <t>Not Moisture Sensitive</t>
  </si>
  <si>
    <t>IPC/JEDEC J-STD-020C; go to www.jedec.org</t>
  </si>
  <si>
    <t>Item</t>
  </si>
  <si>
    <t>Supplier or Manufacturing Site fill in</t>
    <phoneticPr fontId="2" type="noConversion"/>
  </si>
  <si>
    <t>Response Date</t>
    <phoneticPr fontId="2" type="noConversion"/>
  </si>
  <si>
    <t>Contact Name</t>
    <phoneticPr fontId="2" type="noConversion"/>
  </si>
  <si>
    <t>Contact Title</t>
    <phoneticPr fontId="2" type="noConversion"/>
  </si>
  <si>
    <t>Contact Phone</t>
    <phoneticPr fontId="2" type="noConversion"/>
  </si>
  <si>
    <t>Contact Email/Fax</t>
    <phoneticPr fontId="2" type="noConversion"/>
  </si>
  <si>
    <t>Company Name</t>
    <phoneticPr fontId="2" type="noConversion"/>
  </si>
  <si>
    <t>Name of person certifying</t>
    <phoneticPr fontId="2" type="noConversion"/>
  </si>
  <si>
    <t>Certifying Title</t>
    <phoneticPr fontId="2" type="noConversion"/>
  </si>
  <si>
    <t>Certifying Phone</t>
    <phoneticPr fontId="2" type="noConversion"/>
  </si>
  <si>
    <t>Certifying Email</t>
    <phoneticPr fontId="2" type="noConversion"/>
  </si>
  <si>
    <t>Part Category</t>
    <phoneticPr fontId="2" type="noConversion"/>
  </si>
  <si>
    <t>Part Name</t>
    <phoneticPr fontId="2" type="noConversion"/>
  </si>
  <si>
    <t>Package Family</t>
    <phoneticPr fontId="2" type="noConversion"/>
  </si>
  <si>
    <t>Pin count</t>
    <phoneticPr fontId="2" type="noConversion"/>
  </si>
  <si>
    <t>Part wight (mg)</t>
    <phoneticPr fontId="2" type="noConversion"/>
  </si>
  <si>
    <t>Part Number(s)</t>
    <phoneticPr fontId="2" type="noConversion"/>
  </si>
  <si>
    <t>Alternative Recommended Item</t>
    <phoneticPr fontId="2" type="noConversion"/>
  </si>
  <si>
    <t>Alternative Item Name</t>
    <phoneticPr fontId="2" type="noConversion"/>
  </si>
  <si>
    <t xml:space="preserve">Availability Date </t>
    <phoneticPr fontId="2" type="noConversion"/>
  </si>
  <si>
    <t>Alternative Part Comments</t>
    <phoneticPr fontId="2" type="noConversion"/>
  </si>
  <si>
    <t>Terminal Plating/Grid Array Material Composition</t>
    <phoneticPr fontId="2" type="noConversion"/>
  </si>
  <si>
    <t>Terminal Plating Thickness (um)</t>
    <phoneticPr fontId="2" type="noConversion"/>
  </si>
  <si>
    <t>Terminal Base Alloy</t>
    <phoneticPr fontId="2" type="noConversion"/>
  </si>
  <si>
    <t>J-STD-020 Moisture</t>
    <phoneticPr fontId="2" type="noConversion"/>
  </si>
  <si>
    <t xml:space="preserve">Maximum Reflow Temp. </t>
    <phoneticPr fontId="2" type="noConversion"/>
  </si>
  <si>
    <t>Maximum temp. duration (sec)</t>
    <phoneticPr fontId="2" type="noConversion"/>
  </si>
  <si>
    <t>Maximum cycles for Reflow</t>
    <phoneticPr fontId="2" type="noConversion"/>
  </si>
  <si>
    <t>Comment</t>
    <phoneticPr fontId="2" type="noConversion"/>
  </si>
  <si>
    <t>Final Compliance Judgement of RoHS</t>
    <phoneticPr fontId="2" type="noConversion"/>
  </si>
  <si>
    <t xml:space="preserve">Material Composition Declaration </t>
    <phoneticPr fontId="8" type="noConversion"/>
  </si>
  <si>
    <t xml:space="preserve">                  Homogeneous Material </t>
    <phoneticPr fontId="2" type="noConversion"/>
  </si>
  <si>
    <t>3rd Party Analytical Testing result (ppm)</t>
    <phoneticPr fontId="2" type="noConversion"/>
  </si>
  <si>
    <t>Compliance (Yes/No)</t>
    <phoneticPr fontId="2" type="noConversion"/>
  </si>
  <si>
    <t xml:space="preserve">                 3rd Party Analytical Testing</t>
    <phoneticPr fontId="2" type="noConversion"/>
  </si>
  <si>
    <t>MSDS</t>
    <phoneticPr fontId="2" type="noConversion"/>
  </si>
  <si>
    <t>Name</t>
    <phoneticPr fontId="2" type="noConversion"/>
  </si>
  <si>
    <t>Vender</t>
    <phoneticPr fontId="2" type="noConversion"/>
  </si>
  <si>
    <t>Type</t>
    <phoneticPr fontId="2" type="noConversion"/>
  </si>
  <si>
    <t>Weight (mg)</t>
    <phoneticPr fontId="2" type="noConversion"/>
  </si>
  <si>
    <t xml:space="preserve">Cd </t>
    <phoneticPr fontId="2" type="noConversion"/>
  </si>
  <si>
    <t>Pb</t>
    <phoneticPr fontId="2" type="noConversion"/>
  </si>
  <si>
    <t>Hg</t>
    <phoneticPr fontId="2" type="noConversion"/>
  </si>
  <si>
    <t>Cr-VI</t>
    <phoneticPr fontId="2" type="noConversion"/>
  </si>
  <si>
    <t>PBBs</t>
    <phoneticPr fontId="2" type="noConversion"/>
  </si>
  <si>
    <t>PBDEs</t>
    <phoneticPr fontId="2" type="noConversion"/>
  </si>
  <si>
    <t>RoHS</t>
    <phoneticPr fontId="2" type="noConversion"/>
  </si>
  <si>
    <t>JIG Level A</t>
    <phoneticPr fontId="2" type="noConversion"/>
  </si>
  <si>
    <t>Exempt</t>
    <phoneticPr fontId="2" type="noConversion"/>
  </si>
  <si>
    <t>Lab. Name</t>
    <phoneticPr fontId="2" type="noConversion"/>
  </si>
  <si>
    <t>Report No.</t>
    <phoneticPr fontId="2" type="noConversion"/>
  </si>
  <si>
    <t>Date</t>
    <phoneticPr fontId="2" type="noConversion"/>
  </si>
  <si>
    <t>Yes</t>
    <phoneticPr fontId="2" type="noConversion"/>
  </si>
  <si>
    <t>No</t>
    <phoneticPr fontId="2" type="noConversion"/>
  </si>
  <si>
    <t>SGS</t>
    <phoneticPr fontId="2" type="noConversion"/>
  </si>
  <si>
    <t>Supplier or Manufacturing Site fill in</t>
    <phoneticPr fontId="2" type="noConversion"/>
  </si>
  <si>
    <t>Part Category</t>
    <phoneticPr fontId="2" type="noConversion"/>
  </si>
  <si>
    <t>Pin count</t>
    <phoneticPr fontId="2" type="noConversion"/>
  </si>
  <si>
    <t>Part Number(s)</t>
    <phoneticPr fontId="2" type="noConversion"/>
  </si>
  <si>
    <t>Alternative Recommended Item</t>
    <phoneticPr fontId="2" type="noConversion"/>
  </si>
  <si>
    <t>NA</t>
    <phoneticPr fontId="2" type="noConversion"/>
  </si>
  <si>
    <t>Alternative Item Name</t>
    <phoneticPr fontId="2" type="noConversion"/>
  </si>
  <si>
    <t xml:space="preserve">Availability Date </t>
    <phoneticPr fontId="2" type="noConversion"/>
  </si>
  <si>
    <t>Alternative Part Comments</t>
    <phoneticPr fontId="2" type="noConversion"/>
  </si>
  <si>
    <t>Terminal Plating/Grid Array Material Composition</t>
    <phoneticPr fontId="2" type="noConversion"/>
  </si>
  <si>
    <t>Terminal Plating Thickness (um)</t>
    <phoneticPr fontId="2" type="noConversion"/>
  </si>
  <si>
    <t>Terminal Base Alloy</t>
    <phoneticPr fontId="2" type="noConversion"/>
  </si>
  <si>
    <t>J-STD-020 Moisture</t>
    <phoneticPr fontId="2" type="noConversion"/>
  </si>
  <si>
    <t xml:space="preserve">Maximum Reflow Temp. </t>
    <phoneticPr fontId="2" type="noConversion"/>
  </si>
  <si>
    <t>260 C</t>
    <phoneticPr fontId="2" type="noConversion"/>
  </si>
  <si>
    <t>Maximum temp. duration (sec)</t>
    <phoneticPr fontId="2" type="noConversion"/>
  </si>
  <si>
    <t>Maximum cycles for Reflow</t>
    <phoneticPr fontId="2" type="noConversion"/>
  </si>
  <si>
    <t>Comment</t>
    <phoneticPr fontId="2" type="noConversion"/>
  </si>
  <si>
    <t>Item</t>
    <phoneticPr fontId="2" type="noConversion"/>
  </si>
  <si>
    <t>Level</t>
    <phoneticPr fontId="2" type="noConversion"/>
  </si>
  <si>
    <t>CAS</t>
    <phoneticPr fontId="2" type="noConversion"/>
  </si>
  <si>
    <t>PPM</t>
    <phoneticPr fontId="2" type="noConversion"/>
  </si>
  <si>
    <t>C194</t>
    <phoneticPr fontId="2" type="noConversion"/>
  </si>
  <si>
    <t>7.5~17</t>
    <phoneticPr fontId="2" type="noConversion"/>
  </si>
  <si>
    <t>Category</t>
    <phoneticPr fontId="2" type="noConversion"/>
  </si>
  <si>
    <t>N.D.</t>
    <phoneticPr fontId="2" type="noConversion"/>
  </si>
  <si>
    <t>2.Halogen</t>
    <phoneticPr fontId="2" type="noConversion"/>
  </si>
  <si>
    <t>3.PFOS/PFOA</t>
    <phoneticPr fontId="2" type="noConversion"/>
  </si>
  <si>
    <t>IC</t>
    <phoneticPr fontId="2" type="noConversion"/>
  </si>
  <si>
    <t>Part Name</t>
    <phoneticPr fontId="2" type="noConversion"/>
  </si>
  <si>
    <t>EEPROM</t>
    <phoneticPr fontId="2" type="noConversion"/>
  </si>
  <si>
    <t>Package Family</t>
    <phoneticPr fontId="2" type="noConversion"/>
  </si>
  <si>
    <t>Part wight (mg)</t>
    <phoneticPr fontId="2" type="noConversion"/>
  </si>
  <si>
    <t>Angela Le</t>
  </si>
  <si>
    <t>angela_le@giantec-semi.com</t>
  </si>
  <si>
    <t>Giantec fill in</t>
    <phoneticPr fontId="2" type="noConversion"/>
  </si>
  <si>
    <t xml:space="preserve"> Giantec fill in</t>
    <phoneticPr fontId="2" type="noConversion"/>
  </si>
  <si>
    <t>1.RoHS</t>
    <phoneticPr fontId="2" type="noConversion"/>
  </si>
  <si>
    <t>DIE</t>
    <phoneticPr fontId="2" type="noConversion"/>
  </si>
  <si>
    <t>7440-22-4</t>
  </si>
  <si>
    <t>Supplier or Manufacturing Site Information</t>
    <phoneticPr fontId="2" type="noConversion"/>
  </si>
  <si>
    <t>Manufacturing Process Information</t>
    <phoneticPr fontId="2" type="noConversion"/>
  </si>
  <si>
    <t xml:space="preserve">Substance Composition Declaration </t>
    <phoneticPr fontId="8" type="noConversion"/>
  </si>
  <si>
    <t xml:space="preserve">                  Homogeneous Material </t>
    <phoneticPr fontId="2" type="noConversion"/>
  </si>
  <si>
    <t>JIG</t>
    <phoneticPr fontId="2" type="noConversion"/>
  </si>
  <si>
    <t xml:space="preserve">                   Substance</t>
    <phoneticPr fontId="2" type="noConversion"/>
  </si>
  <si>
    <r>
      <rPr>
        <sz val="10"/>
        <rFont val="宋体"/>
        <family val="3"/>
        <charset val="134"/>
      </rPr>
      <t>物质重量</t>
    </r>
    <r>
      <rPr>
        <sz val="10"/>
        <rFont val="Arial"/>
        <family val="2"/>
      </rPr>
      <t>J/E%</t>
    </r>
    <phoneticPr fontId="2" type="noConversion"/>
  </si>
  <si>
    <t>均质重量
百分比</t>
    <phoneticPr fontId="2" type="noConversion"/>
  </si>
  <si>
    <t>Yes</t>
    <phoneticPr fontId="2" type="noConversion"/>
  </si>
  <si>
    <t>Vender</t>
    <phoneticPr fontId="2" type="noConversion"/>
  </si>
  <si>
    <t>/</t>
    <phoneticPr fontId="2" type="noConversion"/>
  </si>
  <si>
    <t>7439-89-6</t>
  </si>
  <si>
    <t>7440-66-6</t>
  </si>
  <si>
    <t>Proprietary</t>
  </si>
  <si>
    <t>Silica</t>
  </si>
  <si>
    <t>Phenol Resin</t>
  </si>
  <si>
    <t>29690-82-2</t>
  </si>
  <si>
    <t>9003-35-4</t>
  </si>
  <si>
    <t>Response Date</t>
    <phoneticPr fontId="2" type="noConversion"/>
  </si>
  <si>
    <t>Contact Name</t>
    <phoneticPr fontId="2" type="noConversion"/>
  </si>
  <si>
    <t>Contact Title</t>
    <phoneticPr fontId="2" type="noConversion"/>
  </si>
  <si>
    <t>Contact Phone</t>
    <phoneticPr fontId="2" type="noConversion"/>
  </si>
  <si>
    <t>86-21-50802030</t>
    <phoneticPr fontId="2" type="noConversion"/>
  </si>
  <si>
    <t>Contact Email/Fax</t>
    <phoneticPr fontId="2" type="noConversion"/>
  </si>
  <si>
    <t xml:space="preserve">Giantec </t>
    <phoneticPr fontId="2" type="noConversion"/>
  </si>
  <si>
    <t>Name of person certifying</t>
    <phoneticPr fontId="2" type="noConversion"/>
  </si>
  <si>
    <t>Frank zhou</t>
    <phoneticPr fontId="2" type="noConversion"/>
  </si>
  <si>
    <t>QRA Director</t>
    <phoneticPr fontId="2" type="noConversion"/>
  </si>
  <si>
    <t>86-21-50802030</t>
    <phoneticPr fontId="2" type="noConversion"/>
  </si>
  <si>
    <t>Frank_Zhou@giantec-semi.com</t>
  </si>
  <si>
    <t>SMIC</t>
  </si>
  <si>
    <t>Si/Al</t>
    <phoneticPr fontId="2" type="noConversion"/>
  </si>
  <si>
    <t>N.D.</t>
  </si>
  <si>
    <t>Yes</t>
  </si>
  <si>
    <t>No</t>
  </si>
  <si>
    <t>SMIC</t>
    <phoneticPr fontId="2" type="noConversion"/>
  </si>
  <si>
    <t>7440-21-3</t>
  </si>
  <si>
    <t>Trade Secret</t>
    <phoneticPr fontId="2" type="noConversion"/>
  </si>
  <si>
    <t>Silicon</t>
    <phoneticPr fontId="2" type="noConversion"/>
  </si>
  <si>
    <t>PDIP</t>
  </si>
  <si>
    <t>A194</t>
    <phoneticPr fontId="2" type="noConversion"/>
  </si>
  <si>
    <t>SGS</t>
    <phoneticPr fontId="2" type="noConversion"/>
  </si>
  <si>
    <t>QS Section Manager</t>
    <phoneticPr fontId="2" type="noConversion"/>
  </si>
  <si>
    <t>N.D.</t>
    <phoneticPr fontId="2" type="noConversion"/>
  </si>
  <si>
    <t>Manufacturing Process Information</t>
    <phoneticPr fontId="2" type="noConversion"/>
  </si>
  <si>
    <t>CTI</t>
    <phoneticPr fontId="2" type="noConversion"/>
  </si>
  <si>
    <t>CTI</t>
    <phoneticPr fontId="2" type="noConversion"/>
  </si>
  <si>
    <t>SGS</t>
    <phoneticPr fontId="2" type="noConversion"/>
  </si>
  <si>
    <t>Lead Frame</t>
    <phoneticPr fontId="27" type="noConversion"/>
  </si>
  <si>
    <t>7440-50-8</t>
  </si>
  <si>
    <t xml:space="preserve">Iron </t>
    <phoneticPr fontId="8" type="noConversion"/>
  </si>
  <si>
    <t>Phosphorus</t>
    <phoneticPr fontId="8" type="noConversion"/>
  </si>
  <si>
    <t>7723-14-0</t>
    <phoneticPr fontId="8" type="noConversion"/>
  </si>
  <si>
    <t>Zinc</t>
    <phoneticPr fontId="8" type="noConversion"/>
  </si>
  <si>
    <t>Lead</t>
    <phoneticPr fontId="8" type="noConversion"/>
  </si>
  <si>
    <t>7439-92-1</t>
    <phoneticPr fontId="8" type="noConversion"/>
  </si>
  <si>
    <t xml:space="preserve">Silver </t>
    <phoneticPr fontId="8" type="noConversion"/>
  </si>
  <si>
    <t>Yongoo</t>
    <phoneticPr fontId="27" type="noConversion"/>
  </si>
  <si>
    <t>S210</t>
    <phoneticPr fontId="27" type="noConversion"/>
  </si>
  <si>
    <t>Silver</t>
    <phoneticPr fontId="30" type="noConversion"/>
  </si>
  <si>
    <t>7440-22-4</t>
    <phoneticPr fontId="30" type="noConversion"/>
  </si>
  <si>
    <t>Epoxy resin</t>
    <phoneticPr fontId="31" type="noConversion"/>
  </si>
  <si>
    <t>Curing agent &amp; hardener</t>
    <phoneticPr fontId="30" type="noConversion"/>
  </si>
  <si>
    <t>MKE</t>
    <phoneticPr fontId="27" type="noConversion"/>
  </si>
  <si>
    <t>PdCu</t>
    <phoneticPr fontId="27" type="noConversion"/>
  </si>
  <si>
    <t>Cu</t>
    <phoneticPr fontId="27" type="noConversion"/>
  </si>
  <si>
    <t>7440-50-8</t>
    <phoneticPr fontId="27" type="noConversion"/>
  </si>
  <si>
    <t>Pd</t>
  </si>
  <si>
    <t>7440-05-3</t>
    <phoneticPr fontId="27" type="noConversion"/>
  </si>
  <si>
    <t>Mold Compound</t>
    <phoneticPr fontId="27" type="noConversion"/>
  </si>
  <si>
    <t>HHCK</t>
    <phoneticPr fontId="31" type="noConversion"/>
  </si>
  <si>
    <t>EMG-350</t>
    <phoneticPr fontId="31" type="noConversion"/>
  </si>
  <si>
    <t>7631-86-9</t>
  </si>
  <si>
    <t>Epoxy Resin</t>
    <phoneticPr fontId="30" type="noConversion"/>
  </si>
  <si>
    <t>Fire Retardant</t>
    <phoneticPr fontId="30" type="noConversion"/>
  </si>
  <si>
    <t>1309-42-8</t>
    <phoneticPr fontId="30" type="noConversion"/>
  </si>
  <si>
    <t>Carbon black</t>
    <phoneticPr fontId="30" type="noConversion"/>
  </si>
  <si>
    <t>1333-86-4</t>
    <phoneticPr fontId="30" type="noConversion"/>
  </si>
  <si>
    <t>Plating</t>
    <phoneticPr fontId="8" type="noConversion"/>
  </si>
  <si>
    <t>Sn</t>
  </si>
  <si>
    <t>7440-31-5</t>
    <phoneticPr fontId="31" type="noConversion"/>
  </si>
  <si>
    <t>Others</t>
    <phoneticPr fontId="31" type="noConversion"/>
  </si>
  <si>
    <t>/</t>
    <phoneticPr fontId="8" type="noConversion"/>
  </si>
  <si>
    <t>No</t>
    <phoneticPr fontId="2" type="noConversion"/>
  </si>
  <si>
    <t>No</t>
    <phoneticPr fontId="2" type="noConversion"/>
  </si>
  <si>
    <t>华龙</t>
    <phoneticPr fontId="2" type="noConversion"/>
  </si>
  <si>
    <t>Die attach paste</t>
    <phoneticPr fontId="2" type="noConversion"/>
  </si>
  <si>
    <t>Cu Wire</t>
    <phoneticPr fontId="2" type="noConversion"/>
  </si>
  <si>
    <t>Molding compound</t>
    <phoneticPr fontId="2" type="noConversion"/>
  </si>
  <si>
    <t>Lead finish 
(Matte Sn) on leadframe</t>
    <phoneticPr fontId="2" type="noConversion"/>
  </si>
  <si>
    <t>长春永固</t>
    <phoneticPr fontId="2" type="noConversion"/>
  </si>
  <si>
    <t>MKE</t>
    <phoneticPr fontId="2" type="noConversion"/>
  </si>
  <si>
    <t>HHCK</t>
    <phoneticPr fontId="2" type="noConversion"/>
  </si>
  <si>
    <t xml:space="preserve">HTBJ
</t>
    <phoneticPr fontId="2" type="noConversion"/>
  </si>
  <si>
    <t>Sn</t>
    <phoneticPr fontId="2" type="noConversion"/>
  </si>
  <si>
    <t xml:space="preserve">Silicon </t>
    <phoneticPr fontId="31" type="noConversion"/>
  </si>
  <si>
    <t>others</t>
    <phoneticPr fontId="31" type="noConversion"/>
  </si>
  <si>
    <t>Die attach paste</t>
  </si>
  <si>
    <t>Cu WireWire</t>
    <phoneticPr fontId="2" type="noConversion"/>
  </si>
  <si>
    <t>Aug/13/2015</t>
    <phoneticPr fontId="2" type="noConversion"/>
  </si>
  <si>
    <t>TSNEC2201040501</t>
    <phoneticPr fontId="2" type="noConversion"/>
  </si>
  <si>
    <t>TSNEC2201361301
TSNEC2201361302
TSNEC2201361303</t>
    <phoneticPr fontId="2" type="noConversion"/>
  </si>
  <si>
    <t>SHAEC2207011203</t>
    <phoneticPr fontId="2" type="noConversion"/>
  </si>
  <si>
    <t>DEHP</t>
    <phoneticPr fontId="2" type="noConversion"/>
  </si>
  <si>
    <t>BBP</t>
    <phoneticPr fontId="2" type="noConversion"/>
  </si>
  <si>
    <t>DBP</t>
    <phoneticPr fontId="2" type="noConversion"/>
  </si>
  <si>
    <t>DIBP</t>
    <phoneticPr fontId="2" type="noConversion"/>
  </si>
  <si>
    <t>CANEC2208861607</t>
    <phoneticPr fontId="2" type="noConversion"/>
  </si>
  <si>
    <r>
      <t>GT24C256C-2PLI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GT25C64-2PLI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GT93C46A-2PLI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GT93C46A-2PLI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GT93C66A-2PLI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GT93C86-2PLI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GT24C08A-2PLI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GT24C08A-2PLI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GT24C16-2PLI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GT24C128B-2PLI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GT24C128B-2PLI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GT24C02A-2PLI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GT24C32B-2PLI</t>
    </r>
    <r>
      <rPr>
        <sz val="11"/>
        <rFont val="宋体"/>
        <family val="2"/>
        <charset val="134"/>
      </rPr>
      <t>、</t>
    </r>
    <r>
      <rPr>
        <sz val="11"/>
        <rFont val="Arial"/>
        <family val="2"/>
      </rPr>
      <t xml:space="preserve">GT25C256-2PLI </t>
    </r>
    <phoneticPr fontId="2" type="noConversion"/>
  </si>
  <si>
    <t>SHAEC22003930123</t>
    <phoneticPr fontId="2" type="noConversion"/>
  </si>
  <si>
    <t>A2220522292101005</t>
    <phoneticPr fontId="2" type="noConversion"/>
  </si>
  <si>
    <t>PDIP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</si>
</sst>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&quot;$&quot;#,##0_);\(&quot;$&quot;#,##0\)"/>
    <numFmt numFmtId="177" formatCode="0.000_ "/>
    <numFmt numFmtId="178" formatCode="0_ "/>
    <numFmt numFmtId="179" formatCode="0.00_ "/>
    <numFmt numFmtId="180" formatCode="[$-409]d\-mmm\-yy;@"/>
    <numFmt numFmtId="181" formatCode="#,##0.00_ "/>
    <numFmt numFmtId="182" formatCode="0.00_);[Red]\(0.00\)"/>
    <numFmt numFmtId="183" formatCode="0.000%"/>
  </numFmts>
  <fonts count="37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9"/>
      <color indexed="12"/>
      <name val="新細明體"/>
      <family val="1"/>
      <charset val="136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"/>
      <color indexed="22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u/>
      <sz val="11"/>
      <name val="Arial"/>
      <family val="2"/>
    </font>
    <font>
      <sz val="10"/>
      <name val="宋体"/>
      <family val="3"/>
      <charset val="134"/>
    </font>
    <font>
      <sz val="12"/>
      <name val="新細明體"/>
      <family val="1"/>
      <charset val="136"/>
    </font>
    <font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sz val="9"/>
      <name val="Times New Roman"/>
      <family val="1"/>
    </font>
    <font>
      <sz val="9"/>
      <name val="宋体"/>
      <family val="2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9"/>
      <name val="新細明體"/>
      <family val="1"/>
    </font>
    <font>
      <sz val="9"/>
      <name val="宋体"/>
      <family val="3"/>
      <charset val="134"/>
      <scheme val="minor"/>
    </font>
    <font>
      <sz val="9"/>
      <color theme="1"/>
      <name val="Times New Roman"/>
      <family val="1"/>
    </font>
    <font>
      <sz val="11"/>
      <name val="돋움"/>
      <family val="2"/>
    </font>
    <font>
      <sz val="11"/>
      <name val="宋体"/>
      <family val="3"/>
      <charset val="134"/>
    </font>
    <font>
      <sz val="10"/>
      <name val="Times New Roman"/>
      <family val="1"/>
    </font>
    <font>
      <sz val="11"/>
      <name val="宋体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10" fillId="0" borderId="0"/>
    <xf numFmtId="0" fontId="1" fillId="0" borderId="0"/>
    <xf numFmtId="176" fontId="22" fillId="0" borderId="0"/>
    <xf numFmtId="176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 applyBorder="0"/>
    <xf numFmtId="0" fontId="5" fillId="0" borderId="0"/>
    <xf numFmtId="0" fontId="10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28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33" fillId="0" borderId="0"/>
  </cellStyleXfs>
  <cellXfs count="288">
    <xf numFmtId="0" fontId="0" fillId="0" borderId="0" xfId="0" applyAlignment="1">
      <alignment vertical="center"/>
    </xf>
    <xf numFmtId="0" fontId="5" fillId="0" borderId="0" xfId="2" applyFont="1" applyAlignment="1">
      <alignment vertical="center" wrapText="1"/>
    </xf>
    <xf numFmtId="0" fontId="5" fillId="0" borderId="0" xfId="2" applyFont="1" applyAlignment="1">
      <alignment vertical="center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180" fontId="5" fillId="0" borderId="0" xfId="2" applyNumberFormat="1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6" fillId="0" borderId="0" xfId="2" applyFont="1" applyAlignment="1">
      <alignment vertical="center"/>
    </xf>
    <xf numFmtId="0" fontId="4" fillId="0" borderId="3" xfId="2" applyFont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vertical="center" wrapText="1"/>
    </xf>
    <xf numFmtId="0" fontId="5" fillId="2" borderId="2" xfId="2" applyFont="1" applyFill="1" applyBorder="1" applyAlignment="1">
      <alignment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2" borderId="8" xfId="2" applyFont="1" applyFill="1" applyBorder="1" applyAlignment="1">
      <alignment horizontal="left" vertical="center"/>
    </xf>
    <xf numFmtId="0" fontId="5" fillId="2" borderId="3" xfId="2" applyFont="1" applyFill="1" applyBorder="1" applyAlignment="1">
      <alignment vertical="center" wrapText="1"/>
    </xf>
    <xf numFmtId="0" fontId="4" fillId="0" borderId="0" xfId="2" applyFont="1" applyAlignment="1">
      <alignment horizontal="left" vertical="center"/>
    </xf>
    <xf numFmtId="0" fontId="5" fillId="2" borderId="9" xfId="2" applyFont="1" applyFill="1" applyBorder="1" applyAlignment="1">
      <alignment horizontal="left" vertical="center"/>
    </xf>
    <xf numFmtId="0" fontId="5" fillId="2" borderId="10" xfId="2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4" fillId="0" borderId="11" xfId="2" applyFont="1" applyBorder="1" applyAlignment="1">
      <alignment vertical="center"/>
    </xf>
    <xf numFmtId="0" fontId="4" fillId="0" borderId="12" xfId="2" applyFont="1" applyBorder="1" applyAlignment="1">
      <alignment vertical="center"/>
    </xf>
    <xf numFmtId="0" fontId="4" fillId="0" borderId="6" xfId="2" applyFont="1" applyBorder="1" applyAlignment="1">
      <alignment vertical="center"/>
    </xf>
    <xf numFmtId="0" fontId="4" fillId="0" borderId="3" xfId="2" applyFont="1" applyBorder="1" applyAlignment="1">
      <alignment horizontal="left" vertical="center"/>
    </xf>
    <xf numFmtId="0" fontId="4" fillId="0" borderId="3" xfId="2" applyFont="1" applyBorder="1" applyAlignment="1">
      <alignment vertical="center"/>
    </xf>
    <xf numFmtId="180" fontId="4" fillId="0" borderId="3" xfId="2" applyNumberFormat="1" applyFont="1" applyBorder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5" fillId="2" borderId="4" xfId="2" applyFont="1" applyFill="1" applyBorder="1" applyAlignment="1">
      <alignment vertical="center" wrapText="1"/>
    </xf>
    <xf numFmtId="0" fontId="4" fillId="0" borderId="7" xfId="2" applyFont="1" applyBorder="1" applyAlignment="1">
      <alignment horizontal="left" vertical="center"/>
    </xf>
    <xf numFmtId="0" fontId="4" fillId="0" borderId="7" xfId="2" applyFont="1" applyBorder="1" applyAlignment="1">
      <alignment vertical="center"/>
    </xf>
    <xf numFmtId="0" fontId="12" fillId="0" borderId="0" xfId="8" applyFont="1"/>
    <xf numFmtId="0" fontId="5" fillId="0" borderId="0" xfId="8" applyFont="1" applyAlignment="1">
      <alignment wrapText="1"/>
    </xf>
    <xf numFmtId="0" fontId="5" fillId="0" borderId="0" xfId="8" applyFont="1"/>
    <xf numFmtId="0" fontId="13" fillId="0" borderId="13" xfId="8" applyFont="1" applyBorder="1"/>
    <xf numFmtId="0" fontId="13" fillId="0" borderId="14" xfId="8" applyFont="1" applyBorder="1" applyAlignment="1">
      <alignment wrapText="1"/>
    </xf>
    <xf numFmtId="0" fontId="13" fillId="0" borderId="0" xfId="8" applyFont="1" applyAlignment="1">
      <alignment wrapText="1"/>
    </xf>
    <xf numFmtId="0" fontId="14" fillId="0" borderId="15" xfId="8" applyFont="1" applyBorder="1"/>
    <xf numFmtId="0" fontId="14" fillId="0" borderId="16" xfId="8" applyFont="1" applyBorder="1" applyAlignment="1">
      <alignment wrapText="1"/>
    </xf>
    <xf numFmtId="0" fontId="14" fillId="0" borderId="0" xfId="8" applyFont="1" applyAlignment="1">
      <alignment wrapText="1"/>
    </xf>
    <xf numFmtId="0" fontId="14" fillId="0" borderId="17" xfId="8" applyFont="1" applyBorder="1" applyAlignment="1">
      <alignment wrapText="1"/>
    </xf>
    <xf numFmtId="0" fontId="14" fillId="0" borderId="18" xfId="8" applyFont="1" applyBorder="1" applyAlignment="1">
      <alignment wrapText="1"/>
    </xf>
    <xf numFmtId="0" fontId="14" fillId="0" borderId="19" xfId="8" applyFont="1" applyBorder="1"/>
    <xf numFmtId="0" fontId="14" fillId="0" borderId="20" xfId="8" applyFont="1" applyBorder="1" applyAlignment="1">
      <alignment wrapText="1"/>
    </xf>
    <xf numFmtId="0" fontId="14" fillId="0" borderId="19" xfId="8" applyFont="1" applyBorder="1" applyAlignment="1">
      <alignment wrapText="1"/>
    </xf>
    <xf numFmtId="0" fontId="5" fillId="0" borderId="19" xfId="8" applyFont="1" applyBorder="1"/>
    <xf numFmtId="0" fontId="14" fillId="0" borderId="21" xfId="8" applyFont="1" applyBorder="1" applyAlignment="1">
      <alignment wrapText="1"/>
    </xf>
    <xf numFmtId="0" fontId="14" fillId="0" borderId="22" xfId="8" applyFont="1" applyBorder="1" applyAlignment="1">
      <alignment wrapText="1"/>
    </xf>
    <xf numFmtId="0" fontId="12" fillId="0" borderId="23" xfId="8" applyFont="1" applyBorder="1"/>
    <xf numFmtId="0" fontId="5" fillId="0" borderId="24" xfId="8" applyFont="1" applyBorder="1" applyAlignment="1">
      <alignment wrapText="1"/>
    </xf>
    <xf numFmtId="0" fontId="15" fillId="0" borderId="13" xfId="8" applyFont="1" applyBorder="1"/>
    <xf numFmtId="0" fontId="15" fillId="0" borderId="14" xfId="8" applyFont="1" applyBorder="1" applyAlignment="1">
      <alignment wrapText="1"/>
    </xf>
    <xf numFmtId="0" fontId="10" fillId="0" borderId="17" xfId="8" applyBorder="1" applyAlignment="1">
      <alignment horizontal="left"/>
    </xf>
    <xf numFmtId="0" fontId="10" fillId="0" borderId="18" xfId="8" applyBorder="1" applyAlignment="1">
      <alignment horizontal="left" wrapText="1"/>
    </xf>
    <xf numFmtId="0" fontId="10" fillId="0" borderId="19" xfId="8" applyBorder="1" applyAlignment="1">
      <alignment horizontal="left"/>
    </xf>
    <xf numFmtId="0" fontId="10" fillId="0" borderId="20" xfId="8" applyBorder="1" applyAlignment="1">
      <alignment horizontal="left" wrapText="1"/>
    </xf>
    <xf numFmtId="0" fontId="5" fillId="0" borderId="20" xfId="8" applyFont="1" applyBorder="1" applyAlignment="1">
      <alignment wrapText="1"/>
    </xf>
    <xf numFmtId="0" fontId="10" fillId="0" borderId="20" xfId="8" applyBorder="1" applyAlignment="1">
      <alignment wrapText="1"/>
    </xf>
    <xf numFmtId="0" fontId="6" fillId="0" borderId="20" xfId="8" applyFont="1" applyBorder="1" applyAlignment="1">
      <alignment wrapText="1"/>
    </xf>
    <xf numFmtId="0" fontId="5" fillId="0" borderId="19" xfId="8" applyFont="1" applyBorder="1" applyAlignment="1">
      <alignment horizontal="left"/>
    </xf>
    <xf numFmtId="0" fontId="5" fillId="0" borderId="21" xfId="8" applyFont="1" applyBorder="1" applyAlignment="1">
      <alignment horizontal="left"/>
    </xf>
    <xf numFmtId="0" fontId="5" fillId="0" borderId="22" xfId="8" applyFont="1" applyBorder="1" applyAlignment="1">
      <alignment wrapText="1"/>
    </xf>
    <xf numFmtId="0" fontId="5" fillId="0" borderId="15" xfId="8" applyFont="1" applyBorder="1" applyAlignment="1">
      <alignment horizontal="left"/>
    </xf>
    <xf numFmtId="0" fontId="13" fillId="0" borderId="16" xfId="8" applyFont="1" applyBorder="1" applyAlignment="1">
      <alignment wrapText="1"/>
    </xf>
    <xf numFmtId="0" fontId="13" fillId="0" borderId="20" xfId="8" applyFont="1" applyBorder="1" applyAlignment="1">
      <alignment wrapText="1"/>
    </xf>
    <xf numFmtId="0" fontId="14" fillId="0" borderId="21" xfId="8" applyFont="1" applyBorder="1"/>
    <xf numFmtId="0" fontId="14" fillId="0" borderId="19" xfId="8" applyFont="1" applyBorder="1" applyAlignment="1">
      <alignment horizontal="left"/>
    </xf>
    <xf numFmtId="0" fontId="14" fillId="0" borderId="0" xfId="8" applyFont="1"/>
    <xf numFmtId="0" fontId="14" fillId="0" borderId="21" xfId="8" applyFont="1" applyBorder="1" applyAlignment="1">
      <alignment horizontal="left"/>
    </xf>
    <xf numFmtId="0" fontId="11" fillId="0" borderId="0" xfId="10" applyAlignment="1" applyProtection="1"/>
    <xf numFmtId="0" fontId="4" fillId="0" borderId="25" xfId="2" applyFont="1" applyBorder="1" applyAlignment="1">
      <alignment vertical="center"/>
    </xf>
    <xf numFmtId="0" fontId="5" fillId="2" borderId="9" xfId="2" applyFont="1" applyFill="1" applyBorder="1" applyAlignment="1">
      <alignment horizontal="center"/>
    </xf>
    <xf numFmtId="0" fontId="4" fillId="0" borderId="25" xfId="2" applyFont="1" applyBorder="1" applyAlignment="1">
      <alignment horizontal="left" vertical="center"/>
    </xf>
    <xf numFmtId="0" fontId="4" fillId="0" borderId="26" xfId="2" applyFont="1" applyBorder="1" applyAlignment="1">
      <alignment vertical="center"/>
    </xf>
    <xf numFmtId="0" fontId="4" fillId="0" borderId="27" xfId="2" applyFont="1" applyBorder="1" applyAlignment="1">
      <alignment horizontal="left" vertical="center"/>
    </xf>
    <xf numFmtId="0" fontId="4" fillId="0" borderId="28" xfId="2" applyFont="1" applyBorder="1" applyAlignment="1">
      <alignment vertical="center"/>
    </xf>
    <xf numFmtId="0" fontId="4" fillId="2" borderId="29" xfId="2" applyFont="1" applyFill="1" applyBorder="1" applyAlignment="1">
      <alignment horizontal="left" vertical="center"/>
    </xf>
    <xf numFmtId="180" fontId="4" fillId="2" borderId="12" xfId="2" applyNumberFormat="1" applyFont="1" applyFill="1" applyBorder="1" applyAlignment="1">
      <alignment horizontal="left" vertical="center"/>
    </xf>
    <xf numFmtId="0" fontId="4" fillId="2" borderId="30" xfId="2" applyFont="1" applyFill="1" applyBorder="1" applyAlignment="1">
      <alignment horizontal="left" vertical="center"/>
    </xf>
    <xf numFmtId="180" fontId="4" fillId="2" borderId="26" xfId="2" applyNumberFormat="1" applyFont="1" applyFill="1" applyBorder="1" applyAlignment="1">
      <alignment horizontal="left" vertical="center"/>
    </xf>
    <xf numFmtId="180" fontId="4" fillId="2" borderId="29" xfId="2" applyNumberFormat="1" applyFont="1" applyFill="1" applyBorder="1" applyAlignment="1">
      <alignment horizontal="left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31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vertical="center"/>
    </xf>
    <xf numFmtId="0" fontId="4" fillId="2" borderId="9" xfId="2" applyFont="1" applyFill="1" applyBorder="1" applyAlignment="1">
      <alignment horizontal="left" vertical="center"/>
    </xf>
    <xf numFmtId="0" fontId="4" fillId="2" borderId="12" xfId="2" applyFont="1" applyFill="1" applyBorder="1" applyAlignment="1">
      <alignment vertical="center"/>
    </xf>
    <xf numFmtId="0" fontId="4" fillId="2" borderId="29" xfId="2" applyFont="1" applyFill="1" applyBorder="1" applyAlignment="1">
      <alignment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vertical="center"/>
    </xf>
    <xf numFmtId="0" fontId="4" fillId="2" borderId="6" xfId="2" applyFont="1" applyFill="1" applyBorder="1" applyAlignment="1">
      <alignment vertical="center"/>
    </xf>
    <xf numFmtId="0" fontId="4" fillId="2" borderId="8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vertical="center"/>
    </xf>
    <xf numFmtId="180" fontId="4" fillId="2" borderId="3" xfId="2" applyNumberFormat="1" applyFont="1" applyFill="1" applyBorder="1" applyAlignment="1">
      <alignment horizontal="left" vertical="center"/>
    </xf>
    <xf numFmtId="0" fontId="4" fillId="3" borderId="32" xfId="2" applyFont="1" applyFill="1" applyBorder="1" applyAlignment="1">
      <alignment horizontal="left" vertical="center"/>
    </xf>
    <xf numFmtId="180" fontId="4" fillId="3" borderId="5" xfId="2" applyNumberFormat="1" applyFont="1" applyFill="1" applyBorder="1" applyAlignment="1">
      <alignment horizontal="left" vertical="center"/>
    </xf>
    <xf numFmtId="0" fontId="4" fillId="3" borderId="33" xfId="2" applyFont="1" applyFill="1" applyBorder="1" applyAlignment="1">
      <alignment horizontal="left" vertical="center"/>
    </xf>
    <xf numFmtId="180" fontId="4" fillId="3" borderId="3" xfId="2" applyNumberFormat="1" applyFont="1" applyFill="1" applyBorder="1" applyAlignment="1">
      <alignment horizontal="left" vertical="center"/>
    </xf>
    <xf numFmtId="0" fontId="4" fillId="3" borderId="34" xfId="2" applyFont="1" applyFill="1" applyBorder="1" applyAlignment="1">
      <alignment horizontal="left" vertical="center"/>
    </xf>
    <xf numFmtId="180" fontId="4" fillId="3" borderId="31" xfId="2" applyNumberFormat="1" applyFont="1" applyFill="1" applyBorder="1" applyAlignment="1">
      <alignment horizontal="left" vertical="center"/>
    </xf>
    <xf numFmtId="0" fontId="4" fillId="3" borderId="35" xfId="2" applyFont="1" applyFill="1" applyBorder="1" applyAlignment="1">
      <alignment vertical="center"/>
    </xf>
    <xf numFmtId="0" fontId="4" fillId="3" borderId="3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vertical="center"/>
    </xf>
    <xf numFmtId="180" fontId="4" fillId="3" borderId="0" xfId="2" applyNumberFormat="1" applyFont="1" applyFill="1" applyAlignment="1">
      <alignment horizontal="left" vertical="center"/>
    </xf>
    <xf numFmtId="0" fontId="4" fillId="3" borderId="0" xfId="2" applyFont="1" applyFill="1" applyAlignment="1">
      <alignment vertical="center"/>
    </xf>
    <xf numFmtId="0" fontId="4" fillId="3" borderId="28" xfId="2" applyFont="1" applyFill="1" applyBorder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4" fillId="3" borderId="8" xfId="2" applyFont="1" applyFill="1" applyBorder="1" applyAlignment="1">
      <alignment vertical="center"/>
    </xf>
    <xf numFmtId="0" fontId="4" fillId="3" borderId="6" xfId="2" applyFont="1" applyFill="1" applyBorder="1" applyAlignment="1">
      <alignment vertical="center"/>
    </xf>
    <xf numFmtId="0" fontId="16" fillId="0" borderId="29" xfId="2" applyFont="1" applyBorder="1" applyAlignment="1">
      <alignment horizontal="left" vertical="center"/>
    </xf>
    <xf numFmtId="0" fontId="16" fillId="0" borderId="8" xfId="2" applyFont="1" applyBorder="1" applyAlignment="1">
      <alignment horizontal="left" vertical="center"/>
    </xf>
    <xf numFmtId="0" fontId="16" fillId="0" borderId="30" xfId="2" applyFont="1" applyBorder="1" applyAlignment="1">
      <alignment horizontal="left" vertical="center"/>
    </xf>
    <xf numFmtId="0" fontId="16" fillId="0" borderId="9" xfId="2" applyFont="1" applyBorder="1" applyAlignment="1">
      <alignment horizontal="left" vertical="center"/>
    </xf>
    <xf numFmtId="0" fontId="16" fillId="0" borderId="37" xfId="2" applyFont="1" applyBorder="1" applyAlignment="1">
      <alignment horizontal="left" vertical="center"/>
    </xf>
    <xf numFmtId="0" fontId="16" fillId="0" borderId="37" xfId="2" applyFont="1" applyBorder="1" applyAlignment="1" applyProtection="1">
      <alignment horizontal="left" vertical="center"/>
      <protection hidden="1"/>
    </xf>
    <xf numFmtId="0" fontId="16" fillId="0" borderId="10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16" fillId="0" borderId="4" xfId="2" applyFont="1" applyBorder="1" applyAlignment="1">
      <alignment horizontal="left" vertical="center"/>
    </xf>
    <xf numFmtId="0" fontId="16" fillId="0" borderId="36" xfId="2" applyFont="1" applyBorder="1" applyAlignment="1">
      <alignment horizontal="left" vertical="center"/>
    </xf>
    <xf numFmtId="0" fontId="16" fillId="0" borderId="6" xfId="2" applyFont="1" applyBorder="1" applyAlignment="1">
      <alignment horizontal="left" vertical="center"/>
    </xf>
    <xf numFmtId="0" fontId="16" fillId="0" borderId="3" xfId="2" applyFont="1" applyBorder="1" applyAlignment="1">
      <alignment horizontal="left" vertical="center"/>
    </xf>
    <xf numFmtId="0" fontId="16" fillId="0" borderId="38" xfId="2" applyFont="1" applyBorder="1" applyAlignment="1">
      <alignment horizontal="left" vertical="center"/>
    </xf>
    <xf numFmtId="0" fontId="4" fillId="0" borderId="5" xfId="2" applyFont="1" applyBorder="1" applyAlignment="1">
      <alignment horizontal="left" vertical="center"/>
    </xf>
    <xf numFmtId="0" fontId="5" fillId="3" borderId="1" xfId="2" applyFont="1" applyFill="1" applyBorder="1" applyAlignment="1">
      <alignment vertical="center"/>
    </xf>
    <xf numFmtId="0" fontId="5" fillId="2" borderId="1" xfId="2" applyFont="1" applyFill="1" applyBorder="1" applyAlignment="1">
      <alignment vertical="center"/>
    </xf>
    <xf numFmtId="0" fontId="5" fillId="2" borderId="6" xfId="2" applyFont="1" applyFill="1" applyBorder="1" applyAlignment="1">
      <alignment vertical="center"/>
    </xf>
    <xf numFmtId="0" fontId="7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6" fillId="2" borderId="8" xfId="2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left" vertical="center"/>
    </xf>
    <xf numFmtId="0" fontId="6" fillId="2" borderId="3" xfId="2" applyFont="1" applyFill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4" fillId="3" borderId="0" xfId="2" applyFont="1" applyFill="1" applyAlignment="1">
      <alignment horizontal="left" vertical="center"/>
    </xf>
    <xf numFmtId="0" fontId="4" fillId="3" borderId="35" xfId="2" applyFont="1" applyFill="1" applyBorder="1" applyAlignment="1">
      <alignment horizontal="left" vertical="center"/>
    </xf>
    <xf numFmtId="0" fontId="4" fillId="0" borderId="28" xfId="2" applyFont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0" borderId="38" xfId="2" applyFont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4" fillId="2" borderId="6" xfId="2" applyFont="1" applyFill="1" applyBorder="1" applyAlignment="1">
      <alignment horizontal="left" vertical="center"/>
    </xf>
    <xf numFmtId="0" fontId="4" fillId="2" borderId="12" xfId="2" applyFont="1" applyFill="1" applyBorder="1" applyAlignment="1">
      <alignment horizontal="left" vertical="center"/>
    </xf>
    <xf numFmtId="0" fontId="4" fillId="2" borderId="1" xfId="2" applyFont="1" applyFill="1" applyBorder="1" applyAlignment="1">
      <alignment horizontal="left" vertical="center"/>
    </xf>
    <xf numFmtId="14" fontId="16" fillId="0" borderId="1" xfId="2" applyNumberFormat="1" applyFont="1" applyBorder="1" applyAlignment="1" applyProtection="1">
      <alignment horizontal="left" vertical="center"/>
      <protection hidden="1"/>
    </xf>
    <xf numFmtId="177" fontId="5" fillId="0" borderId="0" xfId="2" applyNumberFormat="1" applyFont="1" applyAlignment="1">
      <alignment vertical="center"/>
    </xf>
    <xf numFmtId="14" fontId="4" fillId="0" borderId="1" xfId="2" applyNumberFormat="1" applyFont="1" applyBorder="1" applyAlignment="1">
      <alignment horizontal="left" vertical="center"/>
    </xf>
    <xf numFmtId="0" fontId="4" fillId="0" borderId="9" xfId="2" applyFont="1" applyBorder="1" applyAlignment="1">
      <alignment vertical="center"/>
    </xf>
    <xf numFmtId="0" fontId="4" fillId="0" borderId="29" xfId="2" applyFont="1" applyBorder="1" applyAlignment="1">
      <alignment horizontal="left" vertical="center"/>
    </xf>
    <xf numFmtId="0" fontId="4" fillId="0" borderId="29" xfId="2" applyFont="1" applyBorder="1" applyAlignment="1">
      <alignment vertical="center"/>
    </xf>
    <xf numFmtId="0" fontId="4" fillId="0" borderId="37" xfId="2" applyFont="1" applyBorder="1" applyAlignment="1">
      <alignment horizontal="left" vertical="center"/>
    </xf>
    <xf numFmtId="0" fontId="4" fillId="2" borderId="6" xfId="2" applyFont="1" applyFill="1" applyBorder="1" applyAlignment="1">
      <alignment horizontal="center" vertical="center"/>
    </xf>
    <xf numFmtId="0" fontId="20" fillId="0" borderId="3" xfId="2" applyFont="1" applyBorder="1" applyAlignment="1">
      <alignment vertical="center"/>
    </xf>
    <xf numFmtId="0" fontId="4" fillId="0" borderId="36" xfId="2" applyFont="1" applyBorder="1" applyAlignment="1">
      <alignment horizontal="left" vertical="center"/>
    </xf>
    <xf numFmtId="0" fontId="3" fillId="0" borderId="3" xfId="5" applyBorder="1" applyAlignment="1" applyProtection="1">
      <alignment vertical="center"/>
    </xf>
    <xf numFmtId="10" fontId="5" fillId="0" borderId="0" xfId="2" applyNumberFormat="1" applyFont="1" applyAlignment="1">
      <alignment horizontal="left" vertical="center"/>
    </xf>
    <xf numFmtId="178" fontId="5" fillId="0" borderId="0" xfId="2" applyNumberFormat="1" applyFont="1" applyAlignment="1">
      <alignment horizontal="center" vertical="center"/>
    </xf>
    <xf numFmtId="0" fontId="4" fillId="0" borderId="11" xfId="2" applyFont="1" applyBorder="1" applyAlignment="1">
      <alignment horizontal="left" vertical="center"/>
    </xf>
    <xf numFmtId="0" fontId="4" fillId="0" borderId="12" xfId="2" applyFont="1" applyBorder="1" applyAlignment="1">
      <alignment horizontal="left" vertical="center"/>
    </xf>
    <xf numFmtId="179" fontId="16" fillId="0" borderId="29" xfId="2" applyNumberFormat="1" applyFont="1" applyBorder="1" applyAlignment="1">
      <alignment horizontal="left" vertical="center"/>
    </xf>
    <xf numFmtId="0" fontId="23" fillId="0" borderId="3" xfId="2" applyFont="1" applyBorder="1" applyAlignment="1">
      <alignment horizontal="center" vertical="center"/>
    </xf>
    <xf numFmtId="0" fontId="4" fillId="4" borderId="36" xfId="2" applyFont="1" applyFill="1" applyBorder="1" applyAlignment="1">
      <alignment horizontal="left" vertical="center"/>
    </xf>
    <xf numFmtId="181" fontId="4" fillId="4" borderId="29" xfId="2" applyNumberFormat="1" applyFont="1" applyFill="1" applyBorder="1" applyAlignment="1">
      <alignment horizontal="left" vertical="center"/>
    </xf>
    <xf numFmtId="0" fontId="18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182" fontId="5" fillId="4" borderId="1" xfId="2" applyNumberFormat="1" applyFont="1" applyFill="1" applyBorder="1" applyAlignment="1">
      <alignment horizontal="center" vertical="center"/>
    </xf>
    <xf numFmtId="182" fontId="5" fillId="4" borderId="9" xfId="2" applyNumberFormat="1" applyFont="1" applyFill="1" applyBorder="1" applyAlignment="1">
      <alignment horizontal="center" vertical="center"/>
    </xf>
    <xf numFmtId="182" fontId="18" fillId="4" borderId="1" xfId="2" applyNumberFormat="1" applyFont="1" applyFill="1" applyBorder="1" applyAlignment="1">
      <alignment horizontal="center" vertical="center"/>
    </xf>
    <xf numFmtId="0" fontId="4" fillId="0" borderId="9" xfId="2" applyFont="1" applyBorder="1" applyAlignment="1">
      <alignment horizontal="left" vertical="center" wrapText="1"/>
    </xf>
    <xf numFmtId="0" fontId="4" fillId="0" borderId="1" xfId="2" applyFont="1" applyBorder="1" applyAlignment="1">
      <alignment horizontal="left" vertical="center"/>
    </xf>
    <xf numFmtId="0" fontId="4" fillId="4" borderId="1" xfId="2" applyFont="1" applyFill="1" applyBorder="1" applyAlignment="1">
      <alignment horizontal="left" vertical="center"/>
    </xf>
    <xf numFmtId="0" fontId="17" fillId="4" borderId="8" xfId="2" applyFont="1" applyFill="1" applyBorder="1" applyAlignment="1">
      <alignment horizontal="left" vertical="center"/>
    </xf>
    <xf numFmtId="0" fontId="4" fillId="4" borderId="4" xfId="2" applyFont="1" applyFill="1" applyBorder="1" applyAlignment="1">
      <alignment horizontal="left" vertical="center"/>
    </xf>
    <xf numFmtId="0" fontId="4" fillId="4" borderId="9" xfId="2" applyFont="1" applyFill="1" applyBorder="1" applyAlignment="1">
      <alignment horizontal="left" vertical="center"/>
    </xf>
    <xf numFmtId="0" fontId="4" fillId="4" borderId="8" xfId="2" applyFont="1" applyFill="1" applyBorder="1" applyAlignment="1">
      <alignment horizontal="left" vertical="center"/>
    </xf>
    <xf numFmtId="0" fontId="5" fillId="4" borderId="2" xfId="2" applyFont="1" applyFill="1" applyBorder="1" applyAlignment="1">
      <alignment horizontal="center" vertical="center"/>
    </xf>
    <xf numFmtId="10" fontId="5" fillId="4" borderId="1" xfId="2" applyNumberFormat="1" applyFont="1" applyFill="1" applyBorder="1" applyAlignment="1">
      <alignment horizontal="center" vertical="center"/>
    </xf>
    <xf numFmtId="0" fontId="19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left" vertical="center"/>
    </xf>
    <xf numFmtId="38" fontId="5" fillId="4" borderId="1" xfId="2" applyNumberFormat="1" applyFont="1" applyFill="1" applyBorder="1" applyAlignment="1">
      <alignment horizontal="left" vertical="center"/>
    </xf>
    <xf numFmtId="0" fontId="16" fillId="0" borderId="1" xfId="2" applyFont="1" applyBorder="1" applyAlignment="1">
      <alignment horizontal="left" vertical="center"/>
    </xf>
    <xf numFmtId="0" fontId="5" fillId="0" borderId="1" xfId="4" applyNumberFormat="1" applyFont="1" applyBorder="1" applyAlignment="1">
      <alignment horizontal="left" vertical="center" wrapText="1" shrinkToFit="1"/>
    </xf>
    <xf numFmtId="14" fontId="18" fillId="0" borderId="1" xfId="4" applyNumberFormat="1" applyFont="1" applyBorder="1" applyAlignment="1">
      <alignment horizontal="left" vertical="center" wrapText="1" shrinkToFit="1"/>
    </xf>
    <xf numFmtId="0" fontId="5" fillId="0" borderId="8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83" fontId="26" fillId="0" borderId="1" xfId="13" applyNumberFormat="1" applyFont="1" applyBorder="1" applyAlignment="1">
      <alignment horizontal="center" vertical="center" wrapText="1"/>
    </xf>
    <xf numFmtId="183" fontId="26" fillId="0" borderId="1" xfId="0" applyNumberFormat="1" applyFont="1" applyBorder="1" applyAlignment="1">
      <alignment horizontal="center" vertical="center" wrapText="1"/>
    </xf>
    <xf numFmtId="183" fontId="26" fillId="0" borderId="1" xfId="0" applyNumberFormat="1" applyFont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 wrapText="1"/>
    </xf>
    <xf numFmtId="183" fontId="26" fillId="0" borderId="1" xfId="12" applyNumberFormat="1" applyFont="1" applyBorder="1" applyAlignment="1">
      <alignment horizontal="center" vertical="center" wrapText="1"/>
    </xf>
    <xf numFmtId="0" fontId="26" fillId="0" borderId="1" xfId="1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5" fillId="4" borderId="9" xfId="2" applyFont="1" applyFill="1" applyBorder="1" applyAlignment="1">
      <alignment horizontal="center" vertical="center"/>
    </xf>
    <xf numFmtId="0" fontId="21" fillId="4" borderId="1" xfId="2" applyFont="1" applyFill="1" applyBorder="1" applyAlignment="1">
      <alignment horizontal="center" vertical="center" wrapText="1"/>
    </xf>
    <xf numFmtId="0" fontId="18" fillId="4" borderId="9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 wrapText="1"/>
    </xf>
    <xf numFmtId="0" fontId="18" fillId="4" borderId="1" xfId="2" applyFont="1" applyFill="1" applyBorder="1" applyAlignment="1">
      <alignment horizontal="left" vertical="center" wrapText="1" shrinkToFit="1"/>
    </xf>
    <xf numFmtId="14" fontId="5" fillId="4" borderId="1" xfId="2" applyNumberFormat="1" applyFont="1" applyFill="1" applyBorder="1" applyAlignment="1">
      <alignment horizontal="left" vertical="center" wrapText="1" shrinkToFit="1"/>
    </xf>
    <xf numFmtId="0" fontId="26" fillId="0" borderId="1" xfId="12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0" fontId="5" fillId="4" borderId="1" xfId="2" applyFont="1" applyFill="1" applyBorder="1" applyAlignment="1">
      <alignment horizontal="left" vertical="center" wrapText="1" shrinkToFit="1"/>
    </xf>
    <xf numFmtId="180" fontId="18" fillId="4" borderId="1" xfId="4" applyNumberFormat="1" applyFont="1" applyFill="1" applyBorder="1" applyAlignment="1">
      <alignment horizontal="left" vertical="center" wrapText="1" shrinkToFit="1"/>
    </xf>
    <xf numFmtId="14" fontId="5" fillId="4" borderId="1" xfId="4" applyNumberFormat="1" applyFont="1" applyFill="1" applyBorder="1" applyAlignment="1">
      <alignment horizontal="left" vertical="center" wrapText="1" shrinkToFit="1"/>
    </xf>
    <xf numFmtId="0" fontId="4" fillId="2" borderId="31" xfId="2" applyFont="1" applyFill="1" applyBorder="1" applyAlignment="1">
      <alignment horizontal="left" vertical="center"/>
    </xf>
    <xf numFmtId="0" fontId="4" fillId="4" borderId="8" xfId="2" applyFont="1" applyFill="1" applyBorder="1" applyAlignment="1">
      <alignment vertical="center"/>
    </xf>
    <xf numFmtId="0" fontId="4" fillId="4" borderId="3" xfId="2" applyFont="1" applyFill="1" applyBorder="1" applyAlignment="1">
      <alignment vertical="center"/>
    </xf>
    <xf numFmtId="0" fontId="4" fillId="4" borderId="6" xfId="2" applyFont="1" applyFill="1" applyBorder="1" applyAlignment="1">
      <alignment vertical="center"/>
    </xf>
    <xf numFmtId="14" fontId="35" fillId="0" borderId="1" xfId="0" applyNumberFormat="1" applyFont="1" applyBorder="1" applyAlignment="1">
      <alignment horizontal="left" vertical="center" wrapText="1"/>
    </xf>
    <xf numFmtId="14" fontId="35" fillId="0" borderId="1" xfId="14" applyNumberFormat="1" applyFont="1" applyBorder="1" applyAlignment="1">
      <alignment horizontal="left" vertical="center" wrapText="1"/>
    </xf>
    <xf numFmtId="0" fontId="18" fillId="4" borderId="8" xfId="2" applyFont="1" applyFill="1" applyBorder="1" applyAlignment="1">
      <alignment horizontal="center" vertical="center"/>
    </xf>
    <xf numFmtId="0" fontId="18" fillId="4" borderId="3" xfId="2" applyFont="1" applyFill="1" applyBorder="1" applyAlignment="1">
      <alignment horizontal="center" vertical="center"/>
    </xf>
    <xf numFmtId="0" fontId="18" fillId="4" borderId="6" xfId="2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4" borderId="8" xfId="2" applyFont="1" applyFill="1" applyBorder="1" applyAlignment="1">
      <alignment horizontal="center" vertical="center"/>
    </xf>
    <xf numFmtId="0" fontId="5" fillId="4" borderId="3" xfId="2" applyFont="1" applyFill="1" applyBorder="1" applyAlignment="1">
      <alignment horizontal="center" vertical="center"/>
    </xf>
    <xf numFmtId="0" fontId="5" fillId="4" borderId="6" xfId="2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 wrapText="1"/>
    </xf>
    <xf numFmtId="0" fontId="24" fillId="4" borderId="9" xfId="6" applyFont="1" applyFill="1" applyBorder="1" applyAlignment="1">
      <alignment horizontal="center" vertical="center"/>
    </xf>
    <xf numFmtId="0" fontId="25" fillId="5" borderId="39" xfId="2" applyFont="1" applyFill="1" applyBorder="1" applyAlignment="1">
      <alignment horizontal="left" vertical="center"/>
    </xf>
    <xf numFmtId="0" fontId="25" fillId="5" borderId="31" xfId="2" applyFont="1" applyFill="1" applyBorder="1" applyAlignment="1">
      <alignment horizontal="left" vertical="center"/>
    </xf>
    <xf numFmtId="0" fontId="25" fillId="5" borderId="1" xfId="2" applyFont="1" applyFill="1" applyBorder="1" applyAlignment="1">
      <alignment horizontal="left" vertical="center"/>
    </xf>
    <xf numFmtId="0" fontId="25" fillId="5" borderId="2" xfId="2" applyFont="1" applyFill="1" applyBorder="1" applyAlignment="1">
      <alignment horizontal="left" vertical="center"/>
    </xf>
    <xf numFmtId="0" fontId="4" fillId="0" borderId="1" xfId="2" applyFont="1" applyBorder="1" applyAlignment="1">
      <alignment horizontal="center" vertical="center"/>
    </xf>
    <xf numFmtId="0" fontId="4" fillId="4" borderId="8" xfId="2" applyFont="1" applyFill="1" applyBorder="1" applyAlignment="1">
      <alignment horizontal="left" vertical="center"/>
    </xf>
    <xf numFmtId="0" fontId="4" fillId="4" borderId="6" xfId="2" applyFont="1" applyFill="1" applyBorder="1" applyAlignment="1">
      <alignment horizontal="left" vertical="center"/>
    </xf>
    <xf numFmtId="0" fontId="4" fillId="0" borderId="30" xfId="2" applyFont="1" applyBorder="1" applyAlignment="1">
      <alignment horizontal="left" vertical="center"/>
    </xf>
    <xf numFmtId="0" fontId="4" fillId="0" borderId="26" xfId="2" applyFont="1" applyBorder="1" applyAlignment="1">
      <alignment horizontal="left" vertical="center"/>
    </xf>
    <xf numFmtId="0" fontId="4" fillId="4" borderId="8" xfId="2" applyFont="1" applyFill="1" applyBorder="1" applyAlignment="1">
      <alignment horizontal="left" vertical="center" wrapText="1"/>
    </xf>
    <xf numFmtId="0" fontId="4" fillId="4" borderId="3" xfId="2" applyFont="1" applyFill="1" applyBorder="1" applyAlignment="1">
      <alignment horizontal="left" vertical="center" wrapText="1"/>
    </xf>
    <xf numFmtId="0" fontId="4" fillId="4" borderId="6" xfId="2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24" fillId="4" borderId="1" xfId="6" applyFont="1" applyFill="1" applyBorder="1" applyAlignment="1">
      <alignment horizontal="center" vertical="center"/>
    </xf>
    <xf numFmtId="0" fontId="25" fillId="5" borderId="40" xfId="2" applyFont="1" applyFill="1" applyBorder="1" applyAlignment="1">
      <alignment horizontal="left" vertical="center"/>
    </xf>
    <xf numFmtId="0" fontId="25" fillId="5" borderId="0" xfId="2" applyFont="1" applyFill="1" applyAlignment="1">
      <alignment horizontal="left" vertical="center"/>
    </xf>
    <xf numFmtId="0" fontId="25" fillId="5" borderId="25" xfId="2" applyFont="1" applyFill="1" applyBorder="1" applyAlignment="1">
      <alignment horizontal="left" vertical="center"/>
    </xf>
    <xf numFmtId="0" fontId="16" fillId="0" borderId="1" xfId="2" applyFont="1" applyBorder="1" applyAlignment="1">
      <alignment horizontal="center" vertical="center"/>
    </xf>
    <xf numFmtId="0" fontId="16" fillId="0" borderId="8" xfId="2" applyFont="1" applyBorder="1" applyAlignment="1">
      <alignment horizontal="left" vertical="center"/>
    </xf>
    <xf numFmtId="0" fontId="16" fillId="0" borderId="6" xfId="2" applyFont="1" applyBorder="1" applyAlignment="1">
      <alignment horizontal="left" vertical="center"/>
    </xf>
    <xf numFmtId="0" fontId="21" fillId="2" borderId="9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9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177" fontId="5" fillId="4" borderId="9" xfId="2" applyNumberFormat="1" applyFont="1" applyFill="1" applyBorder="1" applyAlignment="1">
      <alignment horizontal="center" vertical="center"/>
    </xf>
    <xf numFmtId="177" fontId="5" fillId="4" borderId="10" xfId="2" applyNumberFormat="1" applyFont="1" applyFill="1" applyBorder="1" applyAlignment="1">
      <alignment horizontal="center" vertical="center"/>
    </xf>
    <xf numFmtId="0" fontId="5" fillId="4" borderId="9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177" fontId="5" fillId="4" borderId="2" xfId="2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1" fillId="4" borderId="9" xfId="2" applyFont="1" applyFill="1" applyBorder="1" applyAlignment="1">
      <alignment horizontal="center" vertical="center" wrapText="1"/>
    </xf>
    <xf numFmtId="0" fontId="21" fillId="4" borderId="10" xfId="2" applyFont="1" applyFill="1" applyBorder="1" applyAlignment="1">
      <alignment horizontal="center" vertical="center" wrapText="1"/>
    </xf>
    <xf numFmtId="0" fontId="21" fillId="4" borderId="2" xfId="2" applyFont="1" applyFill="1" applyBorder="1" applyAlignment="1">
      <alignment horizontal="center" vertical="center" wrapText="1"/>
    </xf>
    <xf numFmtId="0" fontId="26" fillId="0" borderId="9" xfId="11" applyFont="1" applyBorder="1" applyAlignment="1">
      <alignment horizontal="center" vertical="center" wrapText="1"/>
    </xf>
    <xf numFmtId="0" fontId="26" fillId="0" borderId="10" xfId="11" applyFont="1" applyBorder="1" applyAlignment="1">
      <alignment horizontal="center" vertical="center" wrapText="1"/>
    </xf>
    <xf numFmtId="0" fontId="26" fillId="0" borderId="2" xfId="11" applyFont="1" applyBorder="1" applyAlignment="1">
      <alignment horizontal="center" vertical="center" wrapText="1"/>
    </xf>
    <xf numFmtId="0" fontId="5" fillId="4" borderId="9" xfId="2" applyFont="1" applyFill="1" applyBorder="1" applyAlignment="1">
      <alignment horizontal="center" vertical="center" wrapText="1"/>
    </xf>
    <xf numFmtId="0" fontId="5" fillId="4" borderId="10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177" fontId="5" fillId="4" borderId="1" xfId="2" applyNumberFormat="1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</cellXfs>
  <cellStyles count="15">
    <cellStyle name="0,0_x000d__x000a_NA_x000d__x000a_" xfId="1" xr:uid="{00000000-0005-0000-0000-000000000000}"/>
    <cellStyle name="A4 Small 210 x 297 mm" xfId="2" xr:uid="{00000000-0005-0000-0000-000001000000}"/>
    <cellStyle name="A4 Small 210 x 297 mm 2" xfId="3" xr:uid="{00000000-0005-0000-0000-000002000000}"/>
    <cellStyle name="A4 Small 210 x 297 mm 2 2" xfId="4" xr:uid="{00000000-0005-0000-0000-000003000000}"/>
    <cellStyle name="l]_x000d__x000a_Path=h:_x000d__x000a_Name=Diana Chang_x000d__x000a_DDEApps=nsf,nsg,nsh,ntf,ns2,ors,org_x000d__x000a_SmartIcons=Read Message_x000d__x000a__x000d__x000a__x000d__x000a_[cc:Edit" xfId="14" xr:uid="{00000000-0005-0000-0000-000004000000}"/>
    <cellStyle name="Normal_QRepNewFormat2" xfId="6" xr:uid="{00000000-0005-0000-0000-000005000000}"/>
    <cellStyle name="?_ESSI_Material_Info_2.xle" xfId="7" xr:uid="{00000000-0005-0000-0000-000006000000}"/>
    <cellStyle name="百分比 2 2" xfId="13" xr:uid="{00000000-0005-0000-0000-000007000000}"/>
    <cellStyle name="標準_ESSI_Material_Info_2.xle" xfId="9" xr:uid="{00000000-0005-0000-0000-000008000000}"/>
    <cellStyle name="常规" xfId="0" builtinId="0"/>
    <cellStyle name="常规_物质成分调查表HSop8" xfId="12" xr:uid="{00000000-0005-0000-0000-00000A000000}"/>
    <cellStyle name="超連結_12-1 ISSI for 100047 - WORLD WIDE PACKETS" xfId="10" xr:uid="{00000000-0005-0000-0000-00000B000000}"/>
    <cellStyle name="超链接" xfId="5" builtinId="8"/>
    <cellStyle name="一般_12-1 ISSI for 100047 - WORLD WIDE PACKETS" xfId="8" xr:uid="{00000000-0005-0000-0000-00000D000000}"/>
    <cellStyle name="一般_材料成分表  Hws410" xfId="11" xr:uid="{00000000-0005-0000-0000-00000F000000}"/>
  </cellStyles>
  <dxfs count="1">
    <dxf>
      <font>
        <color rgb="FFFF0000"/>
      </font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81642</xdr:colOff>
      <xdr:row>0</xdr:row>
      <xdr:rowOff>108858</xdr:rowOff>
    </xdr:from>
    <xdr:to>
      <xdr:col>2</xdr:col>
      <xdr:colOff>1224642</xdr:colOff>
      <xdr:row>1</xdr:row>
      <xdr:rowOff>464004</xdr:rowOff>
    </xdr:to>
    <xdr:pic>
      <xdr:nvPicPr>
        <xdr:cNvPr id="1563" name="Picture 2" descr="Logo_EN.jpg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42" y="108858"/>
          <a:ext cx="2735036" cy="518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184150</xdr:colOff>
          <xdr:row>19</xdr:row>
          <xdr:rowOff>171450</xdr:rowOff>
        </xdr:from>
        <xdr:to>
          <xdr:col>24</xdr:col>
          <xdr:colOff>609600</xdr:colOff>
          <xdr:row>19</xdr:row>
          <xdr:rowOff>603250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152400</xdr:colOff>
          <xdr:row>15</xdr:row>
          <xdr:rowOff>228600</xdr:rowOff>
        </xdr:from>
        <xdr:to>
          <xdr:col>24</xdr:col>
          <xdr:colOff>590550</xdr:colOff>
          <xdr:row>15</xdr:row>
          <xdr:rowOff>666750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34656</xdr:rowOff>
    </xdr:to>
    <xdr:sp macro="" textlink="">
      <xdr:nvSpPr>
        <xdr:cNvPr id="24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9934575" y="714375"/>
          <a:ext cx="419100" cy="1867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54283</xdr:rowOff>
    </xdr:to>
    <xdr:sp macro="" textlink="">
      <xdr:nvSpPr>
        <xdr:cNvPr id="25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9934575" y="714375"/>
          <a:ext cx="419100" cy="22545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34656</xdr:rowOff>
    </xdr:to>
    <xdr:sp macro="" textlink="">
      <xdr:nvSpPr>
        <xdr:cNvPr id="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9934575" y="714375"/>
          <a:ext cx="419100" cy="1867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54283</xdr:rowOff>
    </xdr:to>
    <xdr:sp macro="" textlink="">
      <xdr:nvSpPr>
        <xdr:cNvPr id="27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9934575" y="714375"/>
          <a:ext cx="419100" cy="22545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53706</xdr:rowOff>
    </xdr:to>
    <xdr:sp macro="" textlink="">
      <xdr:nvSpPr>
        <xdr:cNvPr id="28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9934575" y="714375"/>
          <a:ext cx="419100" cy="2058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73333</xdr:rowOff>
    </xdr:to>
    <xdr:sp macro="" textlink="">
      <xdr:nvSpPr>
        <xdr:cNvPr id="2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9934575" y="714375"/>
          <a:ext cx="419100" cy="244503"/>
        </a:xfrm>
        <a:prstGeom prst="rect">
          <a:avLst/>
        </a:prstGeom>
      </xdr:spPr>
    </xdr:sp>
    <xdr:clientData/>
  </xdr:twoCellAnchor>
  <xdr:twoCellAnchor editAs="oneCell">
    <xdr:from>
      <xdr:col>15</xdr:col>
      <xdr:colOff>142875</xdr:colOff>
      <xdr:row>24</xdr:row>
      <xdr:rowOff>0</xdr:rowOff>
    </xdr:from>
    <xdr:to>
      <xdr:col>15</xdr:col>
      <xdr:colOff>561975</xdr:colOff>
      <xdr:row>25</xdr:row>
      <xdr:rowOff>55279</xdr:rowOff>
    </xdr:to>
    <xdr:sp macro="" textlink="">
      <xdr:nvSpPr>
        <xdr:cNvPr id="3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0620375" y="714375"/>
          <a:ext cx="419100" cy="216924"/>
        </a:xfrm>
        <a:prstGeom prst="rect">
          <a:avLst/>
        </a:prstGeom>
      </xdr:spPr>
    </xdr:sp>
    <xdr:clientData/>
  </xdr:twoCellAnchor>
  <xdr:twoCellAnchor editAs="oneCell">
    <xdr:from>
      <xdr:col>15</xdr:col>
      <xdr:colOff>142875</xdr:colOff>
      <xdr:row>24</xdr:row>
      <xdr:rowOff>0</xdr:rowOff>
    </xdr:from>
    <xdr:to>
      <xdr:col>15</xdr:col>
      <xdr:colOff>561975</xdr:colOff>
      <xdr:row>25</xdr:row>
      <xdr:rowOff>131479</xdr:rowOff>
    </xdr:to>
    <xdr:sp macro="" textlink="">
      <xdr:nvSpPr>
        <xdr:cNvPr id="3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0620375" y="714375"/>
          <a:ext cx="419100" cy="302649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152400</xdr:colOff>
          <xdr:row>16</xdr:row>
          <xdr:rowOff>114300</xdr:rowOff>
        </xdr:from>
        <xdr:to>
          <xdr:col>24</xdr:col>
          <xdr:colOff>590550</xdr:colOff>
          <xdr:row>16</xdr:row>
          <xdr:rowOff>546100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34954</xdr:rowOff>
    </xdr:to>
    <xdr:sp macro="" textlink="">
      <xdr:nvSpPr>
        <xdr:cNvPr id="34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0306050" y="4019550"/>
          <a:ext cx="419100" cy="196878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17</xdr:row>
          <xdr:rowOff>127000</xdr:rowOff>
        </xdr:from>
        <xdr:to>
          <xdr:col>24</xdr:col>
          <xdr:colOff>603250</xdr:colOff>
          <xdr:row>17</xdr:row>
          <xdr:rowOff>552450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68555</xdr:rowOff>
    </xdr:to>
    <xdr:sp macro="" textlink="">
      <xdr:nvSpPr>
        <xdr:cNvPr id="3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0306050" y="3533775"/>
          <a:ext cx="419100" cy="8154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102189</xdr:rowOff>
    </xdr:to>
    <xdr:sp macro="" textlink="">
      <xdr:nvSpPr>
        <xdr:cNvPr id="37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0306050" y="3533775"/>
          <a:ext cx="419100" cy="854103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466725</xdr:colOff>
      <xdr:row>31</xdr:row>
      <xdr:rowOff>114300</xdr:rowOff>
    </xdr:to>
    <xdr:sp macro="" textlink="">
      <xdr:nvSpPr>
        <xdr:cNvPr id="38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0220325" y="3829050"/>
          <a:ext cx="1095375" cy="552450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68555</xdr:rowOff>
    </xdr:to>
    <xdr:sp macro="" textlink="">
      <xdr:nvSpPr>
        <xdr:cNvPr id="3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0306050" y="3533775"/>
          <a:ext cx="419100" cy="8154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102189</xdr:rowOff>
    </xdr:to>
    <xdr:sp macro="" textlink="">
      <xdr:nvSpPr>
        <xdr:cNvPr id="4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0306050" y="3533775"/>
          <a:ext cx="419100" cy="85410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82562</xdr:rowOff>
    </xdr:to>
    <xdr:sp macro="" textlink="">
      <xdr:nvSpPr>
        <xdr:cNvPr id="4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0306050" y="3533775"/>
          <a:ext cx="419100" cy="8344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121239</xdr:rowOff>
    </xdr:to>
    <xdr:sp macro="" textlink="">
      <xdr:nvSpPr>
        <xdr:cNvPr id="42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0306050" y="3533775"/>
          <a:ext cx="419100" cy="873153"/>
        </a:xfrm>
        <a:prstGeom prst="rect">
          <a:avLst/>
        </a:prstGeom>
      </xdr:spPr>
    </xdr:sp>
    <xdr:clientData/>
  </xdr:twoCellAnchor>
  <xdr:twoCellAnchor editAs="oneCell">
    <xdr:from>
      <xdr:col>15</xdr:col>
      <xdr:colOff>142875</xdr:colOff>
      <xdr:row>24</xdr:row>
      <xdr:rowOff>0</xdr:rowOff>
    </xdr:from>
    <xdr:to>
      <xdr:col>15</xdr:col>
      <xdr:colOff>561975</xdr:colOff>
      <xdr:row>33</xdr:row>
      <xdr:rowOff>93660</xdr:rowOff>
    </xdr:to>
    <xdr:sp macro="" textlink="">
      <xdr:nvSpPr>
        <xdr:cNvPr id="43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0991850" y="3533775"/>
          <a:ext cx="419100" cy="845574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371475</xdr:colOff>
      <xdr:row>28</xdr:row>
      <xdr:rowOff>5043</xdr:rowOff>
    </xdr:to>
    <xdr:sp macro="" textlink="">
      <xdr:nvSpPr>
        <xdr:cNvPr id="44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0220325" y="3829050"/>
          <a:ext cx="1000125" cy="381000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28</xdr:row>
      <xdr:rowOff>130763</xdr:rowOff>
    </xdr:to>
    <xdr:sp macro="" textlink="">
      <xdr:nvSpPr>
        <xdr:cNvPr id="45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0306050" y="3533775"/>
          <a:ext cx="419100" cy="501678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28</xdr:row>
      <xdr:rowOff>130763</xdr:rowOff>
    </xdr:to>
    <xdr:sp macro="" textlink="">
      <xdr:nvSpPr>
        <xdr:cNvPr id="4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0306050" y="3533775"/>
          <a:ext cx="419100" cy="501678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102624</xdr:rowOff>
    </xdr:to>
    <xdr:sp macro="" textlink="">
      <xdr:nvSpPr>
        <xdr:cNvPr id="48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9486900" y="304800"/>
          <a:ext cx="419100" cy="321699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102624</xdr:rowOff>
    </xdr:to>
    <xdr:sp macro="" textlink="">
      <xdr:nvSpPr>
        <xdr:cNvPr id="4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9486900" y="304800"/>
          <a:ext cx="419100" cy="321699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43902</xdr:rowOff>
    </xdr:to>
    <xdr:sp macro="" textlink="">
      <xdr:nvSpPr>
        <xdr:cNvPr id="5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9486900" y="304800"/>
          <a:ext cx="419100" cy="2058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25428</xdr:rowOff>
    </xdr:to>
    <xdr:sp macro="" textlink="">
      <xdr:nvSpPr>
        <xdr:cNvPr id="5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9486900" y="304800"/>
          <a:ext cx="419100" cy="24450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121674</xdr:rowOff>
    </xdr:to>
    <xdr:sp macro="" textlink="">
      <xdr:nvSpPr>
        <xdr:cNvPr id="52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9486900" y="304800"/>
          <a:ext cx="419100" cy="340749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104775</xdr:colOff>
      <xdr:row>24</xdr:row>
      <xdr:rowOff>71157</xdr:rowOff>
    </xdr:to>
    <xdr:sp macro="" textlink="">
      <xdr:nvSpPr>
        <xdr:cNvPr id="53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9401175" y="295275"/>
          <a:ext cx="1095375" cy="8572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146050</xdr:colOff>
          <xdr:row>14</xdr:row>
          <xdr:rowOff>107950</xdr:rowOff>
        </xdr:from>
        <xdr:to>
          <xdr:col>24</xdr:col>
          <xdr:colOff>571500</xdr:colOff>
          <xdr:row>14</xdr:row>
          <xdr:rowOff>533400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209550</xdr:colOff>
          <xdr:row>18</xdr:row>
          <xdr:rowOff>76200</xdr:rowOff>
        </xdr:from>
        <xdr:to>
          <xdr:col>24</xdr:col>
          <xdr:colOff>641350</xdr:colOff>
          <xdr:row>18</xdr:row>
          <xdr:rowOff>514350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127000</xdr:colOff>
          <xdr:row>18</xdr:row>
          <xdr:rowOff>95250</xdr:rowOff>
        </xdr:from>
        <xdr:to>
          <xdr:col>21</xdr:col>
          <xdr:colOff>552450</xdr:colOff>
          <xdr:row>18</xdr:row>
          <xdr:rowOff>527050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165100</xdr:colOff>
          <xdr:row>16</xdr:row>
          <xdr:rowOff>95250</xdr:rowOff>
        </xdr:from>
        <xdr:to>
          <xdr:col>21</xdr:col>
          <xdr:colOff>590550</xdr:colOff>
          <xdr:row>16</xdr:row>
          <xdr:rowOff>527050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209550</xdr:colOff>
          <xdr:row>15</xdr:row>
          <xdr:rowOff>127000</xdr:rowOff>
        </xdr:from>
        <xdr:to>
          <xdr:col>21</xdr:col>
          <xdr:colOff>641350</xdr:colOff>
          <xdr:row>15</xdr:row>
          <xdr:rowOff>565150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165100</xdr:colOff>
          <xdr:row>15</xdr:row>
          <xdr:rowOff>88900</xdr:rowOff>
        </xdr:from>
        <xdr:to>
          <xdr:col>22</xdr:col>
          <xdr:colOff>590550</xdr:colOff>
          <xdr:row>15</xdr:row>
          <xdr:rowOff>527050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209550</xdr:colOff>
          <xdr:row>15</xdr:row>
          <xdr:rowOff>88900</xdr:rowOff>
        </xdr:from>
        <xdr:to>
          <xdr:col>23</xdr:col>
          <xdr:colOff>641350</xdr:colOff>
          <xdr:row>15</xdr:row>
          <xdr:rowOff>527050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222250</xdr:colOff>
          <xdr:row>14</xdr:row>
          <xdr:rowOff>57150</xdr:rowOff>
        </xdr:from>
        <xdr:to>
          <xdr:col>21</xdr:col>
          <xdr:colOff>647700</xdr:colOff>
          <xdr:row>14</xdr:row>
          <xdr:rowOff>495300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95250</xdr:colOff>
          <xdr:row>17</xdr:row>
          <xdr:rowOff>114300</xdr:rowOff>
        </xdr:from>
        <xdr:to>
          <xdr:col>21</xdr:col>
          <xdr:colOff>609600</xdr:colOff>
          <xdr:row>17</xdr:row>
          <xdr:rowOff>571500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133350</xdr:colOff>
          <xdr:row>19</xdr:row>
          <xdr:rowOff>69850</xdr:rowOff>
        </xdr:from>
        <xdr:to>
          <xdr:col>21</xdr:col>
          <xdr:colOff>622300</xdr:colOff>
          <xdr:row>19</xdr:row>
          <xdr:rowOff>508000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</xdr:col>
      <xdr:colOff>276225</xdr:colOff>
      <xdr:row>0</xdr:row>
      <xdr:rowOff>390525</xdr:rowOff>
    </xdr:to>
    <xdr:pic>
      <xdr:nvPicPr>
        <xdr:cNvPr id="7279" name="Picture 2" descr="Logo_EN.jpg">
          <a:extLst>
            <a:ext uri="{FF2B5EF4-FFF2-40B4-BE49-F238E27FC236}">
              <a16:creationId xmlns:a16="http://schemas.microsoft.com/office/drawing/2014/main" id="{00000000-0008-0000-0100-00006F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2447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7.emf"/><Relationship Id="rId26" Type="http://schemas.openxmlformats.org/officeDocument/2006/relationships/image" Target="../media/image11.emf"/><Relationship Id="rId3" Type="http://schemas.openxmlformats.org/officeDocument/2006/relationships/drawing" Target="../drawings/drawing1.xml"/><Relationship Id="rId21" Type="http://schemas.openxmlformats.org/officeDocument/2006/relationships/oleObject" Target="../embeddings/oleObject9.bin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7.bin"/><Relationship Id="rId25" Type="http://schemas.openxmlformats.org/officeDocument/2006/relationships/oleObject" Target="../embeddings/oleObject11.bin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29" Type="http://schemas.openxmlformats.org/officeDocument/2006/relationships/oleObject" Target="../embeddings/oleObject13.bin"/><Relationship Id="rId1" Type="http://schemas.openxmlformats.org/officeDocument/2006/relationships/hyperlink" Target="mailto:Wolfe_Luo@giantec-semi.com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24" Type="http://schemas.openxmlformats.org/officeDocument/2006/relationships/image" Target="../media/image10.emf"/><Relationship Id="rId32" Type="http://schemas.openxmlformats.org/officeDocument/2006/relationships/image" Target="../media/image14.emf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23" Type="http://schemas.openxmlformats.org/officeDocument/2006/relationships/oleObject" Target="../embeddings/oleObject10.bin"/><Relationship Id="rId28" Type="http://schemas.openxmlformats.org/officeDocument/2006/relationships/image" Target="../media/image12.emf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8.bin"/><Relationship Id="rId31" Type="http://schemas.openxmlformats.org/officeDocument/2006/relationships/oleObject" Target="../embeddings/oleObject14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oleObject" Target="../embeddings/oleObject12.bin"/><Relationship Id="rId30" Type="http://schemas.openxmlformats.org/officeDocument/2006/relationships/image" Target="../media/image13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jedec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Y24"/>
  <sheetViews>
    <sheetView showGridLines="0" tabSelected="1" topLeftCell="M1" zoomScale="55" zoomScaleNormal="55" workbookViewId="0">
      <selection activeCell="U15" sqref="U15"/>
    </sheetView>
  </sheetViews>
  <sheetFormatPr defaultColWidth="9" defaultRowHeight="12.5" x14ac:dyDescent="0.3"/>
  <cols>
    <col min="1" max="1" width="5.08984375" style="2" customWidth="1"/>
    <col min="2" max="2" width="15.7265625" style="2" customWidth="1"/>
    <col min="3" max="3" width="17.7265625" style="2" customWidth="1"/>
    <col min="4" max="4" width="17.90625" style="2" customWidth="1"/>
    <col min="5" max="5" width="14.453125" style="2" customWidth="1"/>
    <col min="6" max="6" width="14.26953125" style="2" customWidth="1"/>
    <col min="7" max="9" width="9" style="2"/>
    <col min="10" max="10" width="10.08984375" style="2" customWidth="1"/>
    <col min="11" max="16" width="9.90625" style="2" customWidth="1"/>
    <col min="17" max="17" width="10" style="2" customWidth="1"/>
    <col min="18" max="18" width="10.453125" style="2" customWidth="1"/>
    <col min="19" max="19" width="10.36328125" style="2" customWidth="1"/>
    <col min="20" max="20" width="21.36328125" style="2" customWidth="1"/>
    <col min="21" max="21" width="16.453125" style="2" customWidth="1"/>
    <col min="22" max="22" width="9.453125" style="2" customWidth="1"/>
    <col min="23" max="23" width="8.36328125" style="2" customWidth="1"/>
    <col min="24" max="24" width="12.90625" style="2" customWidth="1"/>
    <col min="25" max="25" width="11.26953125" style="2" customWidth="1"/>
    <col min="26" max="16384" width="9" style="2"/>
  </cols>
  <sheetData>
    <row r="2" spans="1:25" ht="38.25" customHeight="1" x14ac:dyDescent="0.3">
      <c r="A2" s="238" t="s">
        <v>188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</row>
    <row r="3" spans="1:25" s="11" customFormat="1" ht="16" thickBot="1" x14ac:dyDescent="0.35">
      <c r="A3" s="239" t="s">
        <v>253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28" customFormat="1" ht="21.75" customHeight="1" x14ac:dyDescent="0.3">
      <c r="A4" s="84" t="s">
        <v>271</v>
      </c>
      <c r="B4" s="85"/>
      <c r="C4" s="155" t="s">
        <v>352</v>
      </c>
      <c r="D4" s="88" t="s">
        <v>272</v>
      </c>
      <c r="E4" s="89"/>
      <c r="F4" s="156" t="s">
        <v>246</v>
      </c>
      <c r="G4" s="84" t="s">
        <v>273</v>
      </c>
      <c r="H4" s="89"/>
      <c r="I4" s="157" t="s">
        <v>295</v>
      </c>
      <c r="J4" s="30"/>
      <c r="K4" s="91" t="s">
        <v>274</v>
      </c>
      <c r="L4" s="91"/>
      <c r="M4" s="91"/>
      <c r="N4" s="91"/>
      <c r="O4" s="91"/>
      <c r="P4" s="89"/>
      <c r="Q4" s="158" t="s">
        <v>275</v>
      </c>
      <c r="R4" s="30"/>
      <c r="S4" s="91" t="s">
        <v>276</v>
      </c>
      <c r="T4" s="98"/>
      <c r="U4" s="163" t="s">
        <v>247</v>
      </c>
      <c r="V4" s="29"/>
      <c r="W4" s="29"/>
      <c r="X4" s="29"/>
      <c r="Y4" s="30"/>
    </row>
    <row r="5" spans="1:25" s="28" customFormat="1" ht="19.5" customHeight="1" thickBot="1" x14ac:dyDescent="0.35">
      <c r="A5" s="86" t="s">
        <v>164</v>
      </c>
      <c r="B5" s="87"/>
      <c r="C5" s="177" t="s">
        <v>277</v>
      </c>
      <c r="D5" s="86" t="s">
        <v>278</v>
      </c>
      <c r="E5" s="90"/>
      <c r="F5" s="159" t="s">
        <v>279</v>
      </c>
      <c r="G5" s="86" t="s">
        <v>166</v>
      </c>
      <c r="H5" s="90"/>
      <c r="I5" s="246" t="s">
        <v>280</v>
      </c>
      <c r="J5" s="247"/>
      <c r="K5" s="86" t="s">
        <v>167</v>
      </c>
      <c r="L5" s="217"/>
      <c r="M5" s="217"/>
      <c r="N5" s="217"/>
      <c r="O5" s="217"/>
      <c r="P5" s="90"/>
      <c r="Q5" s="158" t="s">
        <v>281</v>
      </c>
      <c r="R5" s="30"/>
      <c r="S5" s="92" t="s">
        <v>168</v>
      </c>
      <c r="T5" s="160"/>
      <c r="U5" s="163" t="s">
        <v>282</v>
      </c>
      <c r="V5" s="161"/>
      <c r="W5" s="161"/>
      <c r="X5" s="161"/>
      <c r="Y5" s="31"/>
    </row>
    <row r="6" spans="1:25" s="24" customFormat="1" ht="16.5" customHeight="1" x14ac:dyDescent="0.3">
      <c r="A6" s="104" t="s">
        <v>214</v>
      </c>
      <c r="B6" s="105"/>
      <c r="C6" s="178" t="s">
        <v>241</v>
      </c>
      <c r="D6" s="144" t="s">
        <v>242</v>
      </c>
      <c r="E6" s="162" t="s">
        <v>243</v>
      </c>
      <c r="F6" s="80"/>
      <c r="G6" s="113" t="s">
        <v>244</v>
      </c>
      <c r="H6" s="144"/>
      <c r="I6" s="170" t="s">
        <v>292</v>
      </c>
      <c r="J6" s="80"/>
      <c r="K6" s="144" t="s">
        <v>215</v>
      </c>
      <c r="L6" s="144"/>
      <c r="M6" s="144"/>
      <c r="N6" s="144"/>
      <c r="O6" s="144"/>
      <c r="P6" s="144"/>
      <c r="Q6" s="244">
        <v>8</v>
      </c>
      <c r="R6" s="245"/>
      <c r="S6" s="91" t="s">
        <v>245</v>
      </c>
      <c r="T6" s="91"/>
      <c r="U6" s="171">
        <f>SUM(E15:E20)</f>
        <v>517</v>
      </c>
      <c r="V6" s="166"/>
      <c r="W6" s="166"/>
      <c r="X6" s="166"/>
      <c r="Y6" s="167"/>
    </row>
    <row r="7" spans="1:25" s="24" customFormat="1" ht="35.25" customHeight="1" x14ac:dyDescent="0.3">
      <c r="A7" s="106" t="s">
        <v>216</v>
      </c>
      <c r="B7" s="107"/>
      <c r="C7" s="179" t="s">
        <v>292</v>
      </c>
      <c r="D7" s="248" t="s">
        <v>361</v>
      </c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50"/>
    </row>
    <row r="8" spans="1:25" s="24" customFormat="1" ht="17.25" customHeight="1" thickBot="1" x14ac:dyDescent="0.35">
      <c r="A8" s="108" t="s">
        <v>217</v>
      </c>
      <c r="B8" s="109"/>
      <c r="C8" s="145"/>
      <c r="D8" s="82" t="s">
        <v>218</v>
      </c>
      <c r="E8" s="146"/>
      <c r="F8" s="147" t="s">
        <v>219</v>
      </c>
      <c r="G8" s="145"/>
      <c r="H8" s="82" t="s">
        <v>218</v>
      </c>
      <c r="I8" s="146"/>
      <c r="J8" s="145" t="s">
        <v>220</v>
      </c>
      <c r="K8" s="145"/>
      <c r="L8" s="145"/>
      <c r="M8" s="145"/>
      <c r="N8" s="145"/>
      <c r="O8" s="145"/>
      <c r="P8" s="148" t="s">
        <v>218</v>
      </c>
      <c r="Q8" s="147" t="s">
        <v>221</v>
      </c>
      <c r="R8" s="145"/>
      <c r="S8" s="149"/>
      <c r="T8" s="243" t="s">
        <v>218</v>
      </c>
      <c r="U8" s="243"/>
      <c r="V8" s="243"/>
      <c r="W8" s="243"/>
      <c r="X8" s="243"/>
      <c r="Y8" s="243"/>
    </row>
    <row r="9" spans="1:25" s="116" customFormat="1" ht="21.75" customHeight="1" x14ac:dyDescent="0.3">
      <c r="A9" s="241" t="s">
        <v>297</v>
      </c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2"/>
      <c r="U9" s="242"/>
      <c r="V9" s="242"/>
      <c r="W9" s="242"/>
      <c r="X9" s="242"/>
      <c r="Y9" s="242"/>
    </row>
    <row r="10" spans="1:25" s="24" customFormat="1" ht="14" x14ac:dyDescent="0.3">
      <c r="A10" s="101" t="s">
        <v>222</v>
      </c>
      <c r="B10" s="103"/>
      <c r="C10" s="92"/>
      <c r="D10" s="180">
        <v>2</v>
      </c>
      <c r="E10" s="101" t="s">
        <v>223</v>
      </c>
      <c r="F10" s="92"/>
      <c r="G10" s="150"/>
      <c r="H10" s="182" t="s">
        <v>236</v>
      </c>
      <c r="I10" s="84" t="s">
        <v>224</v>
      </c>
      <c r="J10" s="151"/>
      <c r="K10" s="218" t="s">
        <v>235</v>
      </c>
      <c r="L10" s="219"/>
      <c r="M10" s="219"/>
      <c r="N10" s="219"/>
      <c r="O10" s="220"/>
      <c r="P10" s="95" t="s">
        <v>225</v>
      </c>
      <c r="Q10" s="151"/>
      <c r="R10" s="182">
        <v>1</v>
      </c>
      <c r="S10" s="84" t="s">
        <v>226</v>
      </c>
      <c r="T10" s="91"/>
      <c r="U10" s="183" t="s">
        <v>227</v>
      </c>
      <c r="V10" s="32"/>
      <c r="W10" s="32"/>
      <c r="X10" s="32"/>
      <c r="Y10" s="143"/>
    </row>
    <row r="11" spans="1:25" s="24" customFormat="1" ht="14" x14ac:dyDescent="0.3">
      <c r="A11" s="92" t="s">
        <v>228</v>
      </c>
      <c r="B11" s="92"/>
      <c r="C11" s="92"/>
      <c r="D11" s="181">
        <v>10</v>
      </c>
      <c r="E11" s="101" t="s">
        <v>229</v>
      </c>
      <c r="F11" s="92"/>
      <c r="G11" s="152"/>
      <c r="H11" s="179">
        <v>3</v>
      </c>
      <c r="I11" s="101" t="s">
        <v>230</v>
      </c>
      <c r="J11" s="150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7"/>
      <c r="V11" s="37"/>
      <c r="W11" s="37"/>
      <c r="X11" s="37"/>
      <c r="Y11" s="132"/>
    </row>
    <row r="12" spans="1:25" s="11" customFormat="1" ht="15.5" x14ac:dyDescent="0.3">
      <c r="A12" s="24"/>
      <c r="C12" s="7"/>
      <c r="D12" s="7"/>
      <c r="E12" s="9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9"/>
      <c r="T12" s="9"/>
      <c r="U12" s="9"/>
      <c r="V12" s="116"/>
      <c r="W12" s="116"/>
      <c r="X12" s="116"/>
    </row>
    <row r="13" spans="1:25" s="1" customFormat="1" ht="16.5" customHeight="1" x14ac:dyDescent="0.25">
      <c r="A13" s="79"/>
      <c r="B13" s="23"/>
      <c r="C13" s="15" t="s">
        <v>189</v>
      </c>
      <c r="D13" s="15"/>
      <c r="E13" s="17"/>
      <c r="F13" s="235" t="s">
        <v>190</v>
      </c>
      <c r="G13" s="236"/>
      <c r="H13" s="236"/>
      <c r="I13" s="236"/>
      <c r="J13" s="236"/>
      <c r="K13" s="236"/>
      <c r="L13" s="236"/>
      <c r="M13" s="236"/>
      <c r="N13" s="236"/>
      <c r="O13" s="237"/>
      <c r="P13" s="22"/>
      <c r="Q13" s="15" t="s">
        <v>191</v>
      </c>
      <c r="R13" s="16"/>
      <c r="S13" s="226" t="s">
        <v>192</v>
      </c>
      <c r="T13" s="227"/>
      <c r="U13" s="227"/>
      <c r="V13" s="227"/>
      <c r="W13" s="227"/>
      <c r="X13" s="228"/>
      <c r="Y13" s="251" t="s">
        <v>193</v>
      </c>
    </row>
    <row r="14" spans="1:25" s="1" customFormat="1" x14ac:dyDescent="0.3">
      <c r="A14" s="5" t="s">
        <v>157</v>
      </c>
      <c r="B14" s="20" t="s">
        <v>194</v>
      </c>
      <c r="C14" s="5" t="s">
        <v>262</v>
      </c>
      <c r="D14" s="5" t="s">
        <v>196</v>
      </c>
      <c r="E14" s="18" t="s">
        <v>197</v>
      </c>
      <c r="F14" s="3" t="s">
        <v>198</v>
      </c>
      <c r="G14" s="3" t="s">
        <v>199</v>
      </c>
      <c r="H14" s="3" t="s">
        <v>200</v>
      </c>
      <c r="I14" s="3" t="s">
        <v>201</v>
      </c>
      <c r="J14" s="3" t="s">
        <v>202</v>
      </c>
      <c r="K14" s="19" t="s">
        <v>203</v>
      </c>
      <c r="L14" s="3" t="s">
        <v>356</v>
      </c>
      <c r="M14" s="3" t="s">
        <v>357</v>
      </c>
      <c r="N14" s="3" t="s">
        <v>358</v>
      </c>
      <c r="O14" s="3" t="s">
        <v>359</v>
      </c>
      <c r="P14" s="13" t="s">
        <v>204</v>
      </c>
      <c r="Q14" s="6" t="s">
        <v>205</v>
      </c>
      <c r="R14" s="14" t="s">
        <v>206</v>
      </c>
      <c r="S14" s="20" t="s">
        <v>207</v>
      </c>
      <c r="T14" s="5" t="s">
        <v>208</v>
      </c>
      <c r="U14" s="5" t="s">
        <v>209</v>
      </c>
      <c r="V14" s="5" t="s">
        <v>250</v>
      </c>
      <c r="W14" s="5" t="s">
        <v>239</v>
      </c>
      <c r="X14" s="5" t="s">
        <v>240</v>
      </c>
      <c r="Y14" s="251"/>
    </row>
    <row r="15" spans="1:25" s="35" customFormat="1" ht="51" customHeight="1" x14ac:dyDescent="0.3">
      <c r="A15" s="21">
        <v>1</v>
      </c>
      <c r="B15" s="195" t="s">
        <v>301</v>
      </c>
      <c r="C15" s="206" t="s">
        <v>338</v>
      </c>
      <c r="D15" s="201" t="s">
        <v>293</v>
      </c>
      <c r="E15" s="174">
        <v>148</v>
      </c>
      <c r="F15" s="173" t="s">
        <v>238</v>
      </c>
      <c r="G15" s="173" t="s">
        <v>238</v>
      </c>
      <c r="H15" s="173" t="s">
        <v>238</v>
      </c>
      <c r="I15" s="173" t="s">
        <v>238</v>
      </c>
      <c r="J15" s="173" t="s">
        <v>238</v>
      </c>
      <c r="K15" s="173" t="s">
        <v>238</v>
      </c>
      <c r="L15" s="4" t="s">
        <v>238</v>
      </c>
      <c r="M15" s="4" t="s">
        <v>238</v>
      </c>
      <c r="N15" s="4" t="s">
        <v>238</v>
      </c>
      <c r="O15" s="4" t="s">
        <v>238</v>
      </c>
      <c r="P15" s="173" t="s">
        <v>210</v>
      </c>
      <c r="Q15" s="173" t="s">
        <v>210</v>
      </c>
      <c r="R15" s="173" t="s">
        <v>337</v>
      </c>
      <c r="S15" s="173" t="s">
        <v>294</v>
      </c>
      <c r="T15" s="209" t="s">
        <v>355</v>
      </c>
      <c r="U15" s="210">
        <v>44732</v>
      </c>
      <c r="V15" s="232"/>
      <c r="W15" s="233"/>
      <c r="X15" s="234"/>
      <c r="Y15" s="173"/>
    </row>
    <row r="16" spans="1:25" s="35" customFormat="1" ht="59.25" customHeight="1" x14ac:dyDescent="0.3">
      <c r="A16" s="21">
        <v>2</v>
      </c>
      <c r="B16" s="207" t="s">
        <v>339</v>
      </c>
      <c r="C16" s="173" t="s">
        <v>343</v>
      </c>
      <c r="D16" s="202" t="s">
        <v>311</v>
      </c>
      <c r="E16" s="174">
        <v>1</v>
      </c>
      <c r="F16" s="173" t="s">
        <v>238</v>
      </c>
      <c r="G16" s="173" t="s">
        <v>238</v>
      </c>
      <c r="H16" s="173" t="s">
        <v>238</v>
      </c>
      <c r="I16" s="173" t="s">
        <v>238</v>
      </c>
      <c r="J16" s="173" t="s">
        <v>238</v>
      </c>
      <c r="K16" s="173" t="s">
        <v>238</v>
      </c>
      <c r="L16" s="4" t="s">
        <v>238</v>
      </c>
      <c r="M16" s="4" t="s">
        <v>238</v>
      </c>
      <c r="N16" s="4" t="s">
        <v>238</v>
      </c>
      <c r="O16" s="4" t="s">
        <v>238</v>
      </c>
      <c r="P16" s="173" t="s">
        <v>210</v>
      </c>
      <c r="Q16" s="173" t="s">
        <v>210</v>
      </c>
      <c r="R16" s="173" t="s">
        <v>336</v>
      </c>
      <c r="S16" s="173" t="s">
        <v>300</v>
      </c>
      <c r="T16" s="209" t="s">
        <v>354</v>
      </c>
      <c r="U16" s="221">
        <v>44722</v>
      </c>
      <c r="V16" s="232"/>
      <c r="W16" s="233"/>
      <c r="X16" s="234"/>
      <c r="Y16" s="173"/>
    </row>
    <row r="17" spans="1:25" s="35" customFormat="1" ht="51" customHeight="1" x14ac:dyDescent="0.3">
      <c r="A17" s="21">
        <v>3</v>
      </c>
      <c r="B17" s="172" t="s">
        <v>340</v>
      </c>
      <c r="C17" s="173" t="s">
        <v>344</v>
      </c>
      <c r="D17" s="203" t="s">
        <v>317</v>
      </c>
      <c r="E17" s="174">
        <v>1</v>
      </c>
      <c r="F17" s="173" t="s">
        <v>238</v>
      </c>
      <c r="G17" s="173" t="s">
        <v>238</v>
      </c>
      <c r="H17" s="173" t="s">
        <v>238</v>
      </c>
      <c r="I17" s="173" t="s">
        <v>238</v>
      </c>
      <c r="J17" s="173" t="s">
        <v>238</v>
      </c>
      <c r="K17" s="173" t="s">
        <v>238</v>
      </c>
      <c r="L17" s="4" t="s">
        <v>238</v>
      </c>
      <c r="M17" s="4" t="s">
        <v>238</v>
      </c>
      <c r="N17" s="4" t="s">
        <v>238</v>
      </c>
      <c r="O17" s="4" t="s">
        <v>238</v>
      </c>
      <c r="P17" s="173" t="s">
        <v>210</v>
      </c>
      <c r="Q17" s="173" t="s">
        <v>210</v>
      </c>
      <c r="R17" s="173" t="s">
        <v>211</v>
      </c>
      <c r="S17" s="173" t="s">
        <v>212</v>
      </c>
      <c r="T17" s="215" t="s">
        <v>360</v>
      </c>
      <c r="U17" s="216">
        <v>44698</v>
      </c>
      <c r="V17" s="223"/>
      <c r="W17" s="224"/>
      <c r="X17" s="225"/>
      <c r="Y17" s="172"/>
    </row>
    <row r="18" spans="1:25" s="35" customFormat="1" ht="51" customHeight="1" x14ac:dyDescent="0.3">
      <c r="A18" s="21">
        <v>4</v>
      </c>
      <c r="B18" s="207" t="s">
        <v>341</v>
      </c>
      <c r="C18" s="205" t="s">
        <v>345</v>
      </c>
      <c r="D18" s="204" t="s">
        <v>324</v>
      </c>
      <c r="E18" s="175">
        <v>358</v>
      </c>
      <c r="F18" s="173" t="s">
        <v>238</v>
      </c>
      <c r="G18" s="173" t="s">
        <v>238</v>
      </c>
      <c r="H18" s="173" t="s">
        <v>238</v>
      </c>
      <c r="I18" s="173" t="s">
        <v>238</v>
      </c>
      <c r="J18" s="173" t="s">
        <v>238</v>
      </c>
      <c r="K18" s="173" t="s">
        <v>238</v>
      </c>
      <c r="L18" s="4" t="s">
        <v>238</v>
      </c>
      <c r="M18" s="4" t="s">
        <v>238</v>
      </c>
      <c r="N18" s="4" t="s">
        <v>238</v>
      </c>
      <c r="O18" s="4" t="s">
        <v>238</v>
      </c>
      <c r="P18" s="173" t="s">
        <v>210</v>
      </c>
      <c r="Q18" s="173" t="s">
        <v>210</v>
      </c>
      <c r="R18" s="173" t="s">
        <v>211</v>
      </c>
      <c r="S18" s="173" t="s">
        <v>299</v>
      </c>
      <c r="T18" s="209" t="s">
        <v>362</v>
      </c>
      <c r="U18" s="222">
        <v>44924</v>
      </c>
      <c r="V18" s="223"/>
      <c r="W18" s="224"/>
      <c r="X18" s="225"/>
      <c r="Y18" s="172"/>
    </row>
    <row r="19" spans="1:25" s="35" customFormat="1" ht="51" customHeight="1" x14ac:dyDescent="0.3">
      <c r="A19" s="21">
        <v>5</v>
      </c>
      <c r="B19" s="208" t="s">
        <v>342</v>
      </c>
      <c r="C19" s="208" t="s">
        <v>346</v>
      </c>
      <c r="D19" s="173" t="s">
        <v>347</v>
      </c>
      <c r="E19" s="174">
        <v>7</v>
      </c>
      <c r="F19" s="173" t="s">
        <v>238</v>
      </c>
      <c r="G19" s="173">
        <v>16</v>
      </c>
      <c r="H19" s="173" t="s">
        <v>296</v>
      </c>
      <c r="I19" s="173" t="s">
        <v>238</v>
      </c>
      <c r="J19" s="173" t="s">
        <v>238</v>
      </c>
      <c r="K19" s="173" t="s">
        <v>238</v>
      </c>
      <c r="L19" s="4" t="s">
        <v>238</v>
      </c>
      <c r="M19" s="4" t="s">
        <v>238</v>
      </c>
      <c r="N19" s="4" t="s">
        <v>238</v>
      </c>
      <c r="O19" s="4" t="s">
        <v>238</v>
      </c>
      <c r="P19" s="173" t="s">
        <v>210</v>
      </c>
      <c r="Q19" s="173" t="s">
        <v>210</v>
      </c>
      <c r="R19" s="173" t="s">
        <v>211</v>
      </c>
      <c r="S19" s="173" t="s">
        <v>212</v>
      </c>
      <c r="T19" s="214" t="s">
        <v>353</v>
      </c>
      <c r="U19" s="210">
        <v>44692</v>
      </c>
      <c r="V19" s="229"/>
      <c r="W19" s="230"/>
      <c r="X19" s="231"/>
      <c r="Y19" s="173"/>
    </row>
    <row r="20" spans="1:25" s="35" customFormat="1" ht="51" customHeight="1" x14ac:dyDescent="0.3">
      <c r="A20" s="21">
        <v>6</v>
      </c>
      <c r="B20" s="173" t="s">
        <v>251</v>
      </c>
      <c r="C20" s="4" t="s">
        <v>283</v>
      </c>
      <c r="D20" s="4" t="s">
        <v>291</v>
      </c>
      <c r="E20" s="176">
        <v>2</v>
      </c>
      <c r="F20" s="4" t="s">
        <v>285</v>
      </c>
      <c r="G20" s="4" t="s">
        <v>285</v>
      </c>
      <c r="H20" s="4" t="s">
        <v>285</v>
      </c>
      <c r="I20" s="4" t="s">
        <v>285</v>
      </c>
      <c r="J20" s="4" t="s">
        <v>285</v>
      </c>
      <c r="K20" s="4" t="s">
        <v>285</v>
      </c>
      <c r="L20" s="4" t="s">
        <v>238</v>
      </c>
      <c r="M20" s="4" t="s">
        <v>238</v>
      </c>
      <c r="N20" s="4" t="s">
        <v>238</v>
      </c>
      <c r="O20" s="4" t="s">
        <v>238</v>
      </c>
      <c r="P20" s="4" t="s">
        <v>286</v>
      </c>
      <c r="Q20" s="4" t="s">
        <v>286</v>
      </c>
      <c r="R20" s="4" t="s">
        <v>287</v>
      </c>
      <c r="S20" s="173" t="s">
        <v>298</v>
      </c>
      <c r="T20" s="190" t="s">
        <v>363</v>
      </c>
      <c r="U20" s="191">
        <v>44931</v>
      </c>
      <c r="V20" s="192"/>
      <c r="W20" s="193"/>
      <c r="X20" s="194"/>
      <c r="Y20" s="173"/>
    </row>
    <row r="22" spans="1:25" x14ac:dyDescent="0.3">
      <c r="A22" s="133"/>
      <c r="B22" s="2" t="s">
        <v>248</v>
      </c>
    </row>
    <row r="23" spans="1:25" ht="15.5" x14ac:dyDescent="0.3">
      <c r="A23" s="134"/>
      <c r="B23" s="9" t="s">
        <v>213</v>
      </c>
      <c r="R23" s="138" t="s">
        <v>187</v>
      </c>
      <c r="S23" s="139"/>
      <c r="T23" s="140"/>
      <c r="U23" s="135"/>
      <c r="V23" s="169" t="s">
        <v>261</v>
      </c>
      <c r="W23" s="141"/>
      <c r="X23" s="141"/>
      <c r="Y23" s="142" t="s">
        <v>211</v>
      </c>
    </row>
    <row r="24" spans="1:25" ht="15.5" x14ac:dyDescent="0.3">
      <c r="Q24" s="136"/>
      <c r="R24" s="137"/>
      <c r="S24" s="136"/>
      <c r="T24" s="11"/>
      <c r="V24" s="11"/>
      <c r="W24" s="11"/>
      <c r="X24" s="11"/>
      <c r="Y24" s="11"/>
    </row>
  </sheetData>
  <mergeCells count="15">
    <mergeCell ref="F13:O13"/>
    <mergeCell ref="A2:Y2"/>
    <mergeCell ref="A3:Y3"/>
    <mergeCell ref="A9:Y9"/>
    <mergeCell ref="T8:Y8"/>
    <mergeCell ref="Q6:R6"/>
    <mergeCell ref="I5:J5"/>
    <mergeCell ref="D7:Y7"/>
    <mergeCell ref="Y13:Y14"/>
    <mergeCell ref="V17:X17"/>
    <mergeCell ref="S13:X13"/>
    <mergeCell ref="V19:X19"/>
    <mergeCell ref="V16:X16"/>
    <mergeCell ref="V18:X18"/>
    <mergeCell ref="V15:X15"/>
  </mergeCells>
  <phoneticPr fontId="2" type="noConversion"/>
  <conditionalFormatting sqref="U16">
    <cfRule type="cellIs" dxfId="0" priority="2" stopIfTrue="1" operator="lessThan">
      <formula>$Q$1</formula>
    </cfRule>
  </conditionalFormatting>
  <hyperlinks>
    <hyperlink ref="U5" r:id="rId1" display="Wolfe_Luo@giantec-semi.com" xr:uid="{00000000-0004-0000-0000-000000000000}"/>
  </hyperlinks>
  <printOptions horizontalCentered="1"/>
  <pageMargins left="0.59055118110236227" right="0.59055118110236227" top="0.66" bottom="0.59055118110236227" header="0.51181102362204722" footer="0.51181102362204722"/>
  <pageSetup scale="53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547" r:id="rId5">
          <objectPr defaultSize="0" autoPict="0" r:id="rId6">
            <anchor moveWithCells="1">
              <from>
                <xdr:col>24</xdr:col>
                <xdr:colOff>184150</xdr:colOff>
                <xdr:row>19</xdr:row>
                <xdr:rowOff>171450</xdr:rowOff>
              </from>
              <to>
                <xdr:col>24</xdr:col>
                <xdr:colOff>609600</xdr:colOff>
                <xdr:row>19</xdr:row>
                <xdr:rowOff>603250</xdr:rowOff>
              </to>
            </anchor>
          </objectPr>
        </oleObject>
      </mc:Choice>
      <mc:Fallback>
        <oleObject progId="Acrobat Document" dvAspect="DVASPECT_ICON" shapeId="1547" r:id="rId5"/>
      </mc:Fallback>
    </mc:AlternateContent>
    <mc:AlternateContent xmlns:mc="http://schemas.openxmlformats.org/markup-compatibility/2006">
      <mc:Choice Requires="x14">
        <oleObject progId="Acrobat Document" dvAspect="DVASPECT_ICON" shapeId="1622" r:id="rId7">
          <objectPr defaultSize="0" autoPict="0" r:id="rId8">
            <anchor moveWithCells="1">
              <from>
                <xdr:col>24</xdr:col>
                <xdr:colOff>152400</xdr:colOff>
                <xdr:row>15</xdr:row>
                <xdr:rowOff>228600</xdr:rowOff>
              </from>
              <to>
                <xdr:col>24</xdr:col>
                <xdr:colOff>590550</xdr:colOff>
                <xdr:row>15</xdr:row>
                <xdr:rowOff>666750</xdr:rowOff>
              </to>
            </anchor>
          </objectPr>
        </oleObject>
      </mc:Choice>
      <mc:Fallback>
        <oleObject progId="Acrobat Document" dvAspect="DVASPECT_ICON" shapeId="1622" r:id="rId7"/>
      </mc:Fallback>
    </mc:AlternateContent>
    <mc:AlternateContent xmlns:mc="http://schemas.openxmlformats.org/markup-compatibility/2006">
      <mc:Choice Requires="x14">
        <oleObject progId="Acrobat Document" dvAspect="DVASPECT_ICON" shapeId="1627" r:id="rId9">
          <objectPr defaultSize="0" autoPict="0" r:id="rId10">
            <anchor moveWithCells="1">
              <from>
                <xdr:col>24</xdr:col>
                <xdr:colOff>152400</xdr:colOff>
                <xdr:row>16</xdr:row>
                <xdr:rowOff>114300</xdr:rowOff>
              </from>
              <to>
                <xdr:col>24</xdr:col>
                <xdr:colOff>590550</xdr:colOff>
                <xdr:row>16</xdr:row>
                <xdr:rowOff>546100</xdr:rowOff>
              </to>
            </anchor>
          </objectPr>
        </oleObject>
      </mc:Choice>
      <mc:Fallback>
        <oleObject progId="Acrobat Document" dvAspect="DVASPECT_ICON" shapeId="1627" r:id="rId9"/>
      </mc:Fallback>
    </mc:AlternateContent>
    <mc:AlternateContent xmlns:mc="http://schemas.openxmlformats.org/markup-compatibility/2006">
      <mc:Choice Requires="x14">
        <oleObject progId="Acrobat Document" dvAspect="DVASPECT_ICON" shapeId="1628" r:id="rId11">
          <objectPr defaultSize="0" autoPict="0" r:id="rId12">
            <anchor moveWithCells="1">
              <from>
                <xdr:col>24</xdr:col>
                <xdr:colOff>171450</xdr:colOff>
                <xdr:row>17</xdr:row>
                <xdr:rowOff>127000</xdr:rowOff>
              </from>
              <to>
                <xdr:col>24</xdr:col>
                <xdr:colOff>603250</xdr:colOff>
                <xdr:row>17</xdr:row>
                <xdr:rowOff>552450</xdr:rowOff>
              </to>
            </anchor>
          </objectPr>
        </oleObject>
      </mc:Choice>
      <mc:Fallback>
        <oleObject progId="Acrobat Document" dvAspect="DVASPECT_ICON" shapeId="1628" r:id="rId11"/>
      </mc:Fallback>
    </mc:AlternateContent>
    <mc:AlternateContent xmlns:mc="http://schemas.openxmlformats.org/markup-compatibility/2006">
      <mc:Choice Requires="x14">
        <oleObject progId="Acrobat Document" dvAspect="DVASPECT_ICON" shapeId="1632" r:id="rId13">
          <objectPr defaultSize="0" autoPict="0" r:id="rId14">
            <anchor moveWithCells="1">
              <from>
                <xdr:col>24</xdr:col>
                <xdr:colOff>146050</xdr:colOff>
                <xdr:row>14</xdr:row>
                <xdr:rowOff>107950</xdr:rowOff>
              </from>
              <to>
                <xdr:col>24</xdr:col>
                <xdr:colOff>571500</xdr:colOff>
                <xdr:row>14</xdr:row>
                <xdr:rowOff>533400</xdr:rowOff>
              </to>
            </anchor>
          </objectPr>
        </oleObject>
      </mc:Choice>
      <mc:Fallback>
        <oleObject progId="Acrobat Document" dvAspect="DVASPECT_ICON" shapeId="1632" r:id="rId13"/>
      </mc:Fallback>
    </mc:AlternateContent>
    <mc:AlternateContent xmlns:mc="http://schemas.openxmlformats.org/markup-compatibility/2006">
      <mc:Choice Requires="x14">
        <oleObject progId="AcroExch.Document.DC" dvAspect="DVASPECT_ICON" shapeId="1635" r:id="rId15">
          <objectPr defaultSize="0" autoPict="0" r:id="rId16">
            <anchor moveWithCells="1" sizeWithCells="1">
              <from>
                <xdr:col>24</xdr:col>
                <xdr:colOff>209550</xdr:colOff>
                <xdr:row>18</xdr:row>
                <xdr:rowOff>76200</xdr:rowOff>
              </from>
              <to>
                <xdr:col>24</xdr:col>
                <xdr:colOff>641350</xdr:colOff>
                <xdr:row>18</xdr:row>
                <xdr:rowOff>514350</xdr:rowOff>
              </to>
            </anchor>
          </objectPr>
        </oleObject>
      </mc:Choice>
      <mc:Fallback>
        <oleObject progId="AcroExch.Document.DC" dvAspect="DVASPECT_ICON" shapeId="1635" r:id="rId15"/>
      </mc:Fallback>
    </mc:AlternateContent>
    <mc:AlternateContent xmlns:mc="http://schemas.openxmlformats.org/markup-compatibility/2006">
      <mc:Choice Requires="x14">
        <oleObject progId="Acrobat Document" dvAspect="DVASPECT_ICON" shapeId="1636" r:id="rId17">
          <objectPr defaultSize="0" autoPict="0" r:id="rId18">
            <anchor moveWithCells="1">
              <from>
                <xdr:col>21</xdr:col>
                <xdr:colOff>127000</xdr:colOff>
                <xdr:row>18</xdr:row>
                <xdr:rowOff>95250</xdr:rowOff>
              </from>
              <to>
                <xdr:col>21</xdr:col>
                <xdr:colOff>552450</xdr:colOff>
                <xdr:row>18</xdr:row>
                <xdr:rowOff>527050</xdr:rowOff>
              </to>
            </anchor>
          </objectPr>
        </oleObject>
      </mc:Choice>
      <mc:Fallback>
        <oleObject progId="Acrobat Document" dvAspect="DVASPECT_ICON" shapeId="1636" r:id="rId17"/>
      </mc:Fallback>
    </mc:AlternateContent>
    <mc:AlternateContent xmlns:mc="http://schemas.openxmlformats.org/markup-compatibility/2006">
      <mc:Choice Requires="x14">
        <oleObject progId="Acrobat Document" dvAspect="DVASPECT_ICON" shapeId="1637" r:id="rId19">
          <objectPr defaultSize="0" autoPict="0" r:id="rId20">
            <anchor moveWithCells="1">
              <from>
                <xdr:col>21</xdr:col>
                <xdr:colOff>165100</xdr:colOff>
                <xdr:row>16</xdr:row>
                <xdr:rowOff>95250</xdr:rowOff>
              </from>
              <to>
                <xdr:col>21</xdr:col>
                <xdr:colOff>590550</xdr:colOff>
                <xdr:row>16</xdr:row>
                <xdr:rowOff>527050</xdr:rowOff>
              </to>
            </anchor>
          </objectPr>
        </oleObject>
      </mc:Choice>
      <mc:Fallback>
        <oleObject progId="Acrobat Document" dvAspect="DVASPECT_ICON" shapeId="1637" r:id="rId19"/>
      </mc:Fallback>
    </mc:AlternateContent>
    <mc:AlternateContent xmlns:mc="http://schemas.openxmlformats.org/markup-compatibility/2006">
      <mc:Choice Requires="x14">
        <oleObject progId="Acrobat Document" dvAspect="DVASPECT_ICON" shapeId="1638" r:id="rId21">
          <objectPr defaultSize="0" autoPict="0" r:id="rId22">
            <anchor moveWithCells="1">
              <from>
                <xdr:col>21</xdr:col>
                <xdr:colOff>209550</xdr:colOff>
                <xdr:row>15</xdr:row>
                <xdr:rowOff>127000</xdr:rowOff>
              </from>
              <to>
                <xdr:col>21</xdr:col>
                <xdr:colOff>641350</xdr:colOff>
                <xdr:row>15</xdr:row>
                <xdr:rowOff>565150</xdr:rowOff>
              </to>
            </anchor>
          </objectPr>
        </oleObject>
      </mc:Choice>
      <mc:Fallback>
        <oleObject progId="Acrobat Document" dvAspect="DVASPECT_ICON" shapeId="1638" r:id="rId21"/>
      </mc:Fallback>
    </mc:AlternateContent>
    <mc:AlternateContent xmlns:mc="http://schemas.openxmlformats.org/markup-compatibility/2006">
      <mc:Choice Requires="x14">
        <oleObject progId="Acrobat Document" dvAspect="DVASPECT_ICON" shapeId="1639" r:id="rId23">
          <objectPr defaultSize="0" autoPict="0" r:id="rId24">
            <anchor moveWithCells="1">
              <from>
                <xdr:col>22</xdr:col>
                <xdr:colOff>165100</xdr:colOff>
                <xdr:row>15</xdr:row>
                <xdr:rowOff>88900</xdr:rowOff>
              </from>
              <to>
                <xdr:col>22</xdr:col>
                <xdr:colOff>590550</xdr:colOff>
                <xdr:row>15</xdr:row>
                <xdr:rowOff>527050</xdr:rowOff>
              </to>
            </anchor>
          </objectPr>
        </oleObject>
      </mc:Choice>
      <mc:Fallback>
        <oleObject progId="Acrobat Document" dvAspect="DVASPECT_ICON" shapeId="1639" r:id="rId23"/>
      </mc:Fallback>
    </mc:AlternateContent>
    <mc:AlternateContent xmlns:mc="http://schemas.openxmlformats.org/markup-compatibility/2006">
      <mc:Choice Requires="x14">
        <oleObject progId="Acrobat Document" dvAspect="DVASPECT_ICON" shapeId="1640" r:id="rId25">
          <objectPr defaultSize="0" autoPict="0" r:id="rId26">
            <anchor moveWithCells="1">
              <from>
                <xdr:col>23</xdr:col>
                <xdr:colOff>209550</xdr:colOff>
                <xdr:row>15</xdr:row>
                <xdr:rowOff>88900</xdr:rowOff>
              </from>
              <to>
                <xdr:col>23</xdr:col>
                <xdr:colOff>641350</xdr:colOff>
                <xdr:row>15</xdr:row>
                <xdr:rowOff>527050</xdr:rowOff>
              </to>
            </anchor>
          </objectPr>
        </oleObject>
      </mc:Choice>
      <mc:Fallback>
        <oleObject progId="Acrobat Document" dvAspect="DVASPECT_ICON" shapeId="1640" r:id="rId25"/>
      </mc:Fallback>
    </mc:AlternateContent>
    <mc:AlternateContent xmlns:mc="http://schemas.openxmlformats.org/markup-compatibility/2006">
      <mc:Choice Requires="x14">
        <oleObject progId="Acrobat Document" dvAspect="DVASPECT_ICON" shapeId="1642" r:id="rId27">
          <objectPr defaultSize="0" autoPict="0" r:id="rId28">
            <anchor moveWithCells="1">
              <from>
                <xdr:col>21</xdr:col>
                <xdr:colOff>222250</xdr:colOff>
                <xdr:row>14</xdr:row>
                <xdr:rowOff>57150</xdr:rowOff>
              </from>
              <to>
                <xdr:col>21</xdr:col>
                <xdr:colOff>647700</xdr:colOff>
                <xdr:row>14</xdr:row>
                <xdr:rowOff>495300</xdr:rowOff>
              </to>
            </anchor>
          </objectPr>
        </oleObject>
      </mc:Choice>
      <mc:Fallback>
        <oleObject progId="Acrobat Document" dvAspect="DVASPECT_ICON" shapeId="1642" r:id="rId27"/>
      </mc:Fallback>
    </mc:AlternateContent>
    <mc:AlternateContent xmlns:mc="http://schemas.openxmlformats.org/markup-compatibility/2006">
      <mc:Choice Requires="x14">
        <oleObject progId="Acrobat Document" dvAspect="DVASPECT_ICON" shapeId="1643" r:id="rId29">
          <objectPr defaultSize="0" autoPict="0" r:id="rId30">
            <anchor moveWithCells="1">
              <from>
                <xdr:col>21</xdr:col>
                <xdr:colOff>95250</xdr:colOff>
                <xdr:row>17</xdr:row>
                <xdr:rowOff>114300</xdr:rowOff>
              </from>
              <to>
                <xdr:col>21</xdr:col>
                <xdr:colOff>609600</xdr:colOff>
                <xdr:row>17</xdr:row>
                <xdr:rowOff>571500</xdr:rowOff>
              </to>
            </anchor>
          </objectPr>
        </oleObject>
      </mc:Choice>
      <mc:Fallback>
        <oleObject progId="Acrobat Document" dvAspect="DVASPECT_ICON" shapeId="1643" r:id="rId29"/>
      </mc:Fallback>
    </mc:AlternateContent>
    <mc:AlternateContent xmlns:mc="http://schemas.openxmlformats.org/markup-compatibility/2006">
      <mc:Choice Requires="x14">
        <oleObject progId="Acrobat Document" dvAspect="DVASPECT_ICON" shapeId="1644" r:id="rId31">
          <objectPr defaultSize="0" autoPict="0" r:id="rId32">
            <anchor moveWithCells="1">
              <from>
                <xdr:col>21</xdr:col>
                <xdr:colOff>133350</xdr:colOff>
                <xdr:row>19</xdr:row>
                <xdr:rowOff>69850</xdr:rowOff>
              </from>
              <to>
                <xdr:col>21</xdr:col>
                <xdr:colOff>622300</xdr:colOff>
                <xdr:row>19</xdr:row>
                <xdr:rowOff>508000</xdr:rowOff>
              </to>
            </anchor>
          </objectPr>
        </oleObject>
      </mc:Choice>
      <mc:Fallback>
        <oleObject progId="Acrobat Document" dvAspect="DVASPECT_ICON" shapeId="1644" r:id="rId3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36"/>
  <sheetViews>
    <sheetView showGridLines="0" topLeftCell="A9" workbookViewId="0">
      <selection activeCell="B25" sqref="B25:B29"/>
    </sheetView>
  </sheetViews>
  <sheetFormatPr defaultColWidth="9" defaultRowHeight="12.5" x14ac:dyDescent="0.3"/>
  <cols>
    <col min="1" max="1" width="9.453125" style="2" customWidth="1"/>
    <col min="2" max="2" width="19.453125" style="2" customWidth="1"/>
    <col min="3" max="3" width="15.7265625" style="2" customWidth="1"/>
    <col min="4" max="4" width="12.7265625" style="2" customWidth="1"/>
    <col min="5" max="5" width="14" style="2" customWidth="1"/>
    <col min="6" max="6" width="13.36328125" style="2" customWidth="1"/>
    <col min="7" max="7" width="10.08984375" style="2" customWidth="1"/>
    <col min="8" max="8" width="18.90625" style="2" customWidth="1"/>
    <col min="9" max="9" width="15.90625" style="2" customWidth="1"/>
    <col min="10" max="10" width="14.36328125" style="2" customWidth="1"/>
    <col min="11" max="11" width="11" style="2" customWidth="1"/>
    <col min="12" max="12" width="9.90625" style="2" customWidth="1"/>
    <col min="13" max="13" width="8.36328125" style="2" customWidth="1"/>
    <col min="14" max="14" width="10" style="2" customWidth="1"/>
    <col min="15" max="15" width="10.453125" style="2" bestFit="1" customWidth="1"/>
    <col min="16" max="16" width="11.26953125" style="2" customWidth="1"/>
    <col min="17" max="17" width="11" style="2" customWidth="1"/>
    <col min="18" max="18" width="11.26953125" style="2" customWidth="1"/>
    <col min="19" max="19" width="11.90625" style="2" customWidth="1"/>
    <col min="20" max="20" width="9.6328125" style="2" customWidth="1"/>
    <col min="21" max="16384" width="9" style="2"/>
  </cols>
  <sheetData>
    <row r="1" spans="1:20" ht="33" customHeight="1" x14ac:dyDescent="0.3">
      <c r="A1" s="253" t="s">
        <v>255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11"/>
    </row>
    <row r="2" spans="1:20" s="11" customFormat="1" ht="16" thickBot="1" x14ac:dyDescent="0.35">
      <c r="A2" s="239" t="s">
        <v>253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</row>
    <row r="3" spans="1:20" s="28" customFormat="1" ht="14" x14ac:dyDescent="0.3">
      <c r="A3" s="84" t="s">
        <v>159</v>
      </c>
      <c r="B3" s="85"/>
      <c r="C3" s="153" t="str">
        <f>MCD!C4</f>
        <v>Aug/13/2015</v>
      </c>
      <c r="D3" s="88" t="s">
        <v>160</v>
      </c>
      <c r="E3" s="89"/>
      <c r="F3" s="122" t="str">
        <f>MCD!F4</f>
        <v>Angela Le</v>
      </c>
      <c r="G3" s="84" t="s">
        <v>161</v>
      </c>
      <c r="H3" s="89"/>
      <c r="I3" s="119" t="str">
        <f>MCD!I4</f>
        <v>QS Section Manager</v>
      </c>
      <c r="J3" s="30"/>
      <c r="K3" s="91" t="s">
        <v>162</v>
      </c>
      <c r="L3" s="89"/>
      <c r="M3" s="119" t="str">
        <f>MCD!Q4</f>
        <v>86-21-50802030</v>
      </c>
      <c r="N3" s="30"/>
      <c r="O3" s="91" t="s">
        <v>163</v>
      </c>
      <c r="P3" s="89"/>
      <c r="Q3" s="119" t="str">
        <f>MCD!U4</f>
        <v>angela_le@giantec-semi.com</v>
      </c>
      <c r="R3" s="29"/>
      <c r="S3" s="30"/>
    </row>
    <row r="4" spans="1:20" s="28" customFormat="1" ht="14.5" thickBot="1" x14ac:dyDescent="0.35">
      <c r="A4" s="86" t="s">
        <v>164</v>
      </c>
      <c r="B4" s="87"/>
      <c r="C4" s="124" t="str">
        <f>MCD!C5</f>
        <v xml:space="preserve">Giantec </v>
      </c>
      <c r="D4" s="86" t="s">
        <v>165</v>
      </c>
      <c r="E4" s="90"/>
      <c r="F4" s="123" t="str">
        <f>MCD!F5</f>
        <v>Frank zhou</v>
      </c>
      <c r="G4" s="86" t="s">
        <v>166</v>
      </c>
      <c r="H4" s="90"/>
      <c r="I4" s="121" t="str">
        <f>MCD!I5</f>
        <v>QRA Director</v>
      </c>
      <c r="J4" s="81"/>
      <c r="K4" s="86" t="s">
        <v>167</v>
      </c>
      <c r="L4" s="90"/>
      <c r="M4" s="119" t="str">
        <f>MCD!Q5</f>
        <v>86-21-50802030</v>
      </c>
      <c r="N4" s="30"/>
      <c r="O4" s="92" t="s">
        <v>168</v>
      </c>
      <c r="P4" s="93"/>
      <c r="Q4" s="120" t="str">
        <f>MCD!U5</f>
        <v>Frank_Zhou@giantec-semi.com</v>
      </c>
      <c r="R4" s="33"/>
      <c r="S4" s="31"/>
    </row>
    <row r="5" spans="1:20" s="28" customFormat="1" ht="16.5" customHeight="1" x14ac:dyDescent="0.3">
      <c r="A5" s="104" t="s">
        <v>169</v>
      </c>
      <c r="B5" s="105"/>
      <c r="C5" s="125" t="str">
        <f>MCD!C6</f>
        <v>IC</v>
      </c>
      <c r="D5" s="111" t="s">
        <v>170</v>
      </c>
      <c r="E5" s="128" t="str">
        <f>MCD!E6</f>
        <v>EEPROM</v>
      </c>
      <c r="F5" s="78"/>
      <c r="G5" s="113" t="s">
        <v>171</v>
      </c>
      <c r="H5" s="114"/>
      <c r="I5" s="128" t="str">
        <f>MCD!I6</f>
        <v>PDIP</v>
      </c>
      <c r="J5" s="80"/>
      <c r="K5" s="114" t="s">
        <v>172</v>
      </c>
      <c r="L5" s="114"/>
      <c r="M5" s="258">
        <f>MCD!Q6</f>
        <v>8</v>
      </c>
      <c r="N5" s="259"/>
      <c r="O5" s="91" t="s">
        <v>173</v>
      </c>
      <c r="P5" s="89"/>
      <c r="Q5" s="168">
        <f>MCD!U6</f>
        <v>517</v>
      </c>
      <c r="R5" s="29"/>
      <c r="S5" s="30"/>
    </row>
    <row r="6" spans="1:20" s="28" customFormat="1" ht="16.5" customHeight="1" x14ac:dyDescent="0.3">
      <c r="A6" s="106" t="s">
        <v>174</v>
      </c>
      <c r="B6" s="107"/>
      <c r="C6" s="120" t="str">
        <f>MCD!C7</f>
        <v>PDIP</v>
      </c>
      <c r="D6" s="189" t="str">
        <f>MCD!D7</f>
        <v xml:space="preserve">GT24C256C-2PLI、GT25C64-2PLI、GT93C46A-2PLI、GT93C46A-2PLI、GT93C66A-2PLI、GT93C86-2PLI、GT24C08A-2PLI、GT24C08A-2PLI、GT24C64-2PLI、GT24C64-2PLI、GT24C04-2PLI、GT24C04A-2PLI、GT24C04A-2PLI、GT24C16A-2PLI、GT24C16-2PLI、GT24C128B-2PLI、GT24C128B-2PLI、GT24C02A-2PLI、GT24C32B-2PLI、GT25C256-2PLI </v>
      </c>
      <c r="E6" s="33"/>
      <c r="F6" s="33"/>
      <c r="G6" s="34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</row>
    <row r="7" spans="1:20" s="28" customFormat="1" ht="17.25" customHeight="1" thickBot="1" x14ac:dyDescent="0.35">
      <c r="A7" s="108" t="s">
        <v>175</v>
      </c>
      <c r="B7" s="109"/>
      <c r="C7" s="110"/>
      <c r="D7" s="126" t="str">
        <f>MCD!D8</f>
        <v>NA</v>
      </c>
      <c r="E7" s="83"/>
      <c r="F7" s="117" t="s">
        <v>176</v>
      </c>
      <c r="G7" s="118"/>
      <c r="H7" s="126" t="str">
        <f>MCD!H8</f>
        <v>NA</v>
      </c>
      <c r="I7" s="83"/>
      <c r="J7" s="110" t="s">
        <v>177</v>
      </c>
      <c r="K7" s="110"/>
      <c r="L7" s="131" t="str">
        <f>MCD!P8</f>
        <v>NA</v>
      </c>
      <c r="M7" s="112" t="s">
        <v>178</v>
      </c>
      <c r="N7" s="110"/>
      <c r="O7" s="115"/>
      <c r="P7" s="257" t="str">
        <f>MCD!T8</f>
        <v>NA</v>
      </c>
      <c r="Q7" s="257"/>
      <c r="R7" s="257"/>
      <c r="S7" s="257"/>
    </row>
    <row r="8" spans="1:20" s="11" customFormat="1" ht="15.5" x14ac:dyDescent="0.3">
      <c r="A8" s="254" t="s">
        <v>254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6"/>
    </row>
    <row r="9" spans="1:20" s="28" customFormat="1" ht="14" x14ac:dyDescent="0.3">
      <c r="A9" s="101" t="s">
        <v>179</v>
      </c>
      <c r="B9" s="103"/>
      <c r="C9" s="102"/>
      <c r="D9" s="120">
        <f>MCD!D10</f>
        <v>2</v>
      </c>
      <c r="E9" s="84" t="s">
        <v>180</v>
      </c>
      <c r="F9" s="94"/>
      <c r="G9" s="96"/>
      <c r="H9" s="122" t="str">
        <f>MCD!H10</f>
        <v>7.5~17</v>
      </c>
      <c r="I9" s="97" t="s">
        <v>181</v>
      </c>
      <c r="J9" s="98"/>
      <c r="K9" s="122" t="str">
        <f>MCD!K10</f>
        <v>C194</v>
      </c>
      <c r="L9" s="95" t="s">
        <v>182</v>
      </c>
      <c r="M9" s="96"/>
      <c r="N9" s="122">
        <f>MCD!R10</f>
        <v>1</v>
      </c>
      <c r="O9" s="101" t="s">
        <v>183</v>
      </c>
      <c r="P9" s="100"/>
      <c r="Q9" s="120" t="str">
        <f>MCD!U10</f>
        <v>260 C</v>
      </c>
      <c r="R9" s="33"/>
      <c r="S9" s="31"/>
    </row>
    <row r="10" spans="1:20" s="28" customFormat="1" ht="14" x14ac:dyDescent="0.3">
      <c r="A10" s="92" t="s">
        <v>184</v>
      </c>
      <c r="B10" s="93"/>
      <c r="C10" s="93"/>
      <c r="D10" s="127">
        <f>MCD!D11</f>
        <v>10</v>
      </c>
      <c r="E10" s="101" t="s">
        <v>185</v>
      </c>
      <c r="F10" s="92"/>
      <c r="G10" s="100"/>
      <c r="H10" s="129">
        <f>MCD!H11</f>
        <v>3</v>
      </c>
      <c r="I10" s="99" t="s">
        <v>186</v>
      </c>
      <c r="J10" s="100"/>
      <c r="K10" s="130">
        <f>MCD!K11</f>
        <v>0</v>
      </c>
      <c r="L10" s="33"/>
      <c r="M10" s="33"/>
      <c r="N10" s="32"/>
      <c r="O10" s="12"/>
      <c r="P10" s="12"/>
      <c r="Q10" s="38"/>
      <c r="R10" s="37"/>
      <c r="S10" s="132"/>
    </row>
    <row r="11" spans="1:20" s="11" customFormat="1" ht="15.5" x14ac:dyDescent="0.3">
      <c r="A11" s="24"/>
      <c r="B11" s="8"/>
      <c r="D11" s="7"/>
      <c r="E11" s="7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9"/>
      <c r="Q11" s="9"/>
      <c r="R11" s="9"/>
      <c r="S11" s="116"/>
    </row>
    <row r="12" spans="1:20" s="1" customFormat="1" ht="16.5" customHeight="1" x14ac:dyDescent="0.25">
      <c r="A12" s="79"/>
      <c r="B12" s="23"/>
      <c r="C12" s="15" t="s">
        <v>256</v>
      </c>
      <c r="D12" s="15"/>
      <c r="E12" s="23"/>
      <c r="F12" s="27" t="s">
        <v>257</v>
      </c>
      <c r="G12" s="15"/>
      <c r="H12" s="15"/>
      <c r="I12" s="15" t="s">
        <v>258</v>
      </c>
      <c r="J12" s="15"/>
      <c r="K12" s="15"/>
      <c r="L12" s="25"/>
      <c r="M12" s="262" t="s">
        <v>259</v>
      </c>
      <c r="N12" s="260" t="s">
        <v>260</v>
      </c>
      <c r="O12" s="35"/>
      <c r="P12" s="35"/>
      <c r="Q12" s="35"/>
      <c r="R12" s="35"/>
      <c r="S12" s="35"/>
      <c r="T12" s="252"/>
    </row>
    <row r="13" spans="1:20" s="1" customFormat="1" x14ac:dyDescent="0.3">
      <c r="A13" s="5" t="s">
        <v>231</v>
      </c>
      <c r="B13" s="20" t="s">
        <v>194</v>
      </c>
      <c r="C13" s="26" t="s">
        <v>195</v>
      </c>
      <c r="D13" s="26" t="s">
        <v>196</v>
      </c>
      <c r="E13" s="36" t="s">
        <v>197</v>
      </c>
      <c r="F13" s="6" t="s">
        <v>232</v>
      </c>
      <c r="G13" s="14" t="s">
        <v>237</v>
      </c>
      <c r="H13" s="6" t="s">
        <v>194</v>
      </c>
      <c r="I13" s="6" t="s">
        <v>233</v>
      </c>
      <c r="J13" s="6" t="s">
        <v>197</v>
      </c>
      <c r="K13" s="13" t="s">
        <v>234</v>
      </c>
      <c r="L13" s="6" t="s">
        <v>206</v>
      </c>
      <c r="M13" s="261"/>
      <c r="N13" s="261"/>
      <c r="O13" s="35"/>
      <c r="P13" s="35"/>
      <c r="Q13" s="35"/>
      <c r="R13" s="35"/>
      <c r="S13" s="35"/>
      <c r="T13" s="252"/>
    </row>
    <row r="14" spans="1:20" s="9" customFormat="1" ht="12.75" customHeight="1" x14ac:dyDescent="0.3">
      <c r="A14" s="263" t="s">
        <v>364</v>
      </c>
      <c r="B14" s="264" t="s">
        <v>301</v>
      </c>
      <c r="C14" s="272" t="s">
        <v>338</v>
      </c>
      <c r="D14" s="275" t="s">
        <v>293</v>
      </c>
      <c r="E14" s="278">
        <v>148</v>
      </c>
      <c r="F14" s="184" t="s">
        <v>263</v>
      </c>
      <c r="G14" s="173"/>
      <c r="H14" s="211" t="s">
        <v>10</v>
      </c>
      <c r="I14" s="211" t="s">
        <v>302</v>
      </c>
      <c r="J14" s="187">
        <v>143.01240000000001</v>
      </c>
      <c r="K14" s="188">
        <f>J14/517*1000000</f>
        <v>276619.72920696327</v>
      </c>
      <c r="L14" s="184" t="s">
        <v>211</v>
      </c>
      <c r="M14" s="196">
        <v>0.96630000000000005</v>
      </c>
      <c r="N14" s="185">
        <f>J14/517</f>
        <v>0.27661972920696326</v>
      </c>
      <c r="O14" s="165"/>
      <c r="P14" s="164"/>
    </row>
    <row r="15" spans="1:20" s="9" customFormat="1" ht="12.75" customHeight="1" x14ac:dyDescent="0.3">
      <c r="A15" s="263"/>
      <c r="B15" s="264"/>
      <c r="C15" s="273"/>
      <c r="D15" s="276"/>
      <c r="E15" s="279"/>
      <c r="F15" s="184" t="s">
        <v>263</v>
      </c>
      <c r="G15" s="173"/>
      <c r="H15" s="211" t="s">
        <v>303</v>
      </c>
      <c r="I15" s="211" t="s">
        <v>264</v>
      </c>
      <c r="J15" s="187">
        <v>3.2559999999999998</v>
      </c>
      <c r="K15" s="188">
        <f t="shared" ref="K15:K33" si="0">J15/517*1000000</f>
        <v>6297.8723404255315</v>
      </c>
      <c r="L15" s="184" t="s">
        <v>211</v>
      </c>
      <c r="M15" s="196">
        <v>2.1999999999999999E-2</v>
      </c>
      <c r="N15" s="185">
        <f t="shared" ref="N15:N33" si="1">J15/517</f>
        <v>6.2978723404255319E-3</v>
      </c>
      <c r="O15" s="165"/>
      <c r="P15" s="164"/>
    </row>
    <row r="16" spans="1:20" s="9" customFormat="1" ht="12.75" customHeight="1" x14ac:dyDescent="0.3">
      <c r="A16" s="263"/>
      <c r="B16" s="264"/>
      <c r="C16" s="273"/>
      <c r="D16" s="276"/>
      <c r="E16" s="279"/>
      <c r="F16" s="184" t="s">
        <v>263</v>
      </c>
      <c r="G16" s="173"/>
      <c r="H16" s="211" t="s">
        <v>304</v>
      </c>
      <c r="I16" s="211" t="s">
        <v>305</v>
      </c>
      <c r="J16" s="187">
        <v>9.6199999999999994E-2</v>
      </c>
      <c r="K16" s="188">
        <f t="shared" si="0"/>
        <v>186.07350096711798</v>
      </c>
      <c r="L16" s="184" t="s">
        <v>211</v>
      </c>
      <c r="M16" s="196">
        <v>6.4999999999999997E-4</v>
      </c>
      <c r="N16" s="185">
        <f t="shared" si="1"/>
        <v>1.8607350096711797E-4</v>
      </c>
      <c r="O16" s="165"/>
      <c r="P16" s="164"/>
    </row>
    <row r="17" spans="1:16" s="9" customFormat="1" ht="12.75" customHeight="1" x14ac:dyDescent="0.3">
      <c r="A17" s="263"/>
      <c r="B17" s="264"/>
      <c r="C17" s="273"/>
      <c r="D17" s="276"/>
      <c r="E17" s="279"/>
      <c r="F17" s="184" t="s">
        <v>263</v>
      </c>
      <c r="G17" s="173"/>
      <c r="H17" s="211" t="s">
        <v>306</v>
      </c>
      <c r="I17" s="211" t="s">
        <v>265</v>
      </c>
      <c r="J17" s="187">
        <v>0.14799999999999999</v>
      </c>
      <c r="K17" s="188">
        <f t="shared" si="0"/>
        <v>286.26692456479685</v>
      </c>
      <c r="L17" s="184" t="s">
        <v>211</v>
      </c>
      <c r="M17" s="196">
        <v>1E-3</v>
      </c>
      <c r="N17" s="185">
        <f t="shared" si="1"/>
        <v>2.8626692456479687E-4</v>
      </c>
      <c r="O17" s="165"/>
      <c r="P17" s="164"/>
    </row>
    <row r="18" spans="1:16" s="9" customFormat="1" ht="12.75" customHeight="1" x14ac:dyDescent="0.3">
      <c r="A18" s="263"/>
      <c r="B18" s="264"/>
      <c r="C18" s="273"/>
      <c r="D18" s="276"/>
      <c r="E18" s="279"/>
      <c r="F18" s="184" t="s">
        <v>263</v>
      </c>
      <c r="G18" s="173"/>
      <c r="H18" s="211" t="s">
        <v>307</v>
      </c>
      <c r="I18" s="211" t="s">
        <v>308</v>
      </c>
      <c r="J18" s="187">
        <v>7.4000000000000003E-3</v>
      </c>
      <c r="K18" s="188">
        <f t="shared" si="0"/>
        <v>14.313346228239846</v>
      </c>
      <c r="L18" s="184" t="s">
        <v>211</v>
      </c>
      <c r="M18" s="196">
        <v>5.0000000000000002E-5</v>
      </c>
      <c r="N18" s="185">
        <f t="shared" si="1"/>
        <v>1.4313346228239846E-5</v>
      </c>
      <c r="O18" s="165"/>
      <c r="P18" s="164"/>
    </row>
    <row r="19" spans="1:16" s="9" customFormat="1" ht="12.75" customHeight="1" x14ac:dyDescent="0.3">
      <c r="A19" s="263"/>
      <c r="B19" s="264"/>
      <c r="C19" s="274"/>
      <c r="D19" s="277"/>
      <c r="E19" s="280"/>
      <c r="F19" s="184" t="s">
        <v>263</v>
      </c>
      <c r="G19" s="173"/>
      <c r="H19" s="211" t="s">
        <v>309</v>
      </c>
      <c r="I19" s="211" t="s">
        <v>252</v>
      </c>
      <c r="J19" s="187">
        <v>1.48</v>
      </c>
      <c r="K19" s="188">
        <f t="shared" si="0"/>
        <v>2862.6692456479691</v>
      </c>
      <c r="L19" s="184" t="s">
        <v>211</v>
      </c>
      <c r="M19" s="196">
        <v>0.01</v>
      </c>
      <c r="N19" s="185">
        <f t="shared" si="1"/>
        <v>2.862669245647969E-3</v>
      </c>
      <c r="O19" s="165"/>
      <c r="P19" s="164"/>
    </row>
    <row r="20" spans="1:16" s="9" customFormat="1" ht="12.75" customHeight="1" x14ac:dyDescent="0.3">
      <c r="A20" s="263"/>
      <c r="B20" s="264" t="s">
        <v>350</v>
      </c>
      <c r="C20" s="264" t="s">
        <v>310</v>
      </c>
      <c r="D20" s="265" t="s">
        <v>311</v>
      </c>
      <c r="E20" s="266">
        <v>1</v>
      </c>
      <c r="F20" s="184" t="s">
        <v>263</v>
      </c>
      <c r="G20" s="173"/>
      <c r="H20" s="211" t="s">
        <v>312</v>
      </c>
      <c r="I20" s="211" t="s">
        <v>313</v>
      </c>
      <c r="J20" s="187">
        <v>0.72</v>
      </c>
      <c r="K20" s="188">
        <f t="shared" si="0"/>
        <v>1392.6499032882011</v>
      </c>
      <c r="L20" s="184" t="s">
        <v>211</v>
      </c>
      <c r="M20" s="197">
        <v>0.72</v>
      </c>
      <c r="N20" s="185">
        <f t="shared" si="1"/>
        <v>1.3926499032882011E-3</v>
      </c>
      <c r="O20" s="165"/>
      <c r="P20" s="164"/>
    </row>
    <row r="21" spans="1:16" s="9" customFormat="1" ht="12.75" customHeight="1" x14ac:dyDescent="0.3">
      <c r="A21" s="263"/>
      <c r="B21" s="264"/>
      <c r="C21" s="264"/>
      <c r="D21" s="265"/>
      <c r="E21" s="267"/>
      <c r="F21" s="184" t="s">
        <v>263</v>
      </c>
      <c r="G21" s="173"/>
      <c r="H21" s="211" t="s">
        <v>314</v>
      </c>
      <c r="I21" s="211" t="s">
        <v>266</v>
      </c>
      <c r="J21" s="187">
        <v>0.23</v>
      </c>
      <c r="K21" s="188">
        <f t="shared" si="0"/>
        <v>444.87427466150871</v>
      </c>
      <c r="L21" s="184" t="s">
        <v>211</v>
      </c>
      <c r="M21" s="197">
        <v>0.23</v>
      </c>
      <c r="N21" s="185">
        <f t="shared" si="1"/>
        <v>4.448742746615087E-4</v>
      </c>
      <c r="O21" s="165"/>
      <c r="P21" s="164"/>
    </row>
    <row r="22" spans="1:16" s="9" customFormat="1" ht="12.75" customHeight="1" x14ac:dyDescent="0.3">
      <c r="A22" s="263"/>
      <c r="B22" s="264"/>
      <c r="C22" s="264"/>
      <c r="D22" s="265"/>
      <c r="E22" s="267"/>
      <c r="F22" s="184" t="s">
        <v>263</v>
      </c>
      <c r="G22" s="173"/>
      <c r="H22" s="211" t="s">
        <v>315</v>
      </c>
      <c r="I22" s="211" t="s">
        <v>266</v>
      </c>
      <c r="J22" s="187">
        <v>0.05</v>
      </c>
      <c r="K22" s="188">
        <f t="shared" si="0"/>
        <v>96.711798839458424</v>
      </c>
      <c r="L22" s="184" t="s">
        <v>211</v>
      </c>
      <c r="M22" s="197">
        <v>0.05</v>
      </c>
      <c r="N22" s="185">
        <f t="shared" si="1"/>
        <v>9.6711798839458425E-5</v>
      </c>
      <c r="O22" s="165"/>
      <c r="P22" s="164"/>
    </row>
    <row r="23" spans="1:16" s="9" customFormat="1" ht="12.75" customHeight="1" x14ac:dyDescent="0.3">
      <c r="A23" s="263"/>
      <c r="B23" s="284" t="s">
        <v>351</v>
      </c>
      <c r="C23" s="286" t="s">
        <v>316</v>
      </c>
      <c r="D23" s="281" t="s">
        <v>317</v>
      </c>
      <c r="E23" s="283">
        <v>1</v>
      </c>
      <c r="F23" s="184" t="s">
        <v>263</v>
      </c>
      <c r="G23" s="173"/>
      <c r="H23" s="212" t="s">
        <v>318</v>
      </c>
      <c r="I23" s="212" t="s">
        <v>319</v>
      </c>
      <c r="J23" s="187">
        <v>0.97</v>
      </c>
      <c r="K23" s="188">
        <f t="shared" si="0"/>
        <v>1876.208897485493</v>
      </c>
      <c r="L23" s="184" t="s">
        <v>211</v>
      </c>
      <c r="M23" s="198">
        <v>0.97</v>
      </c>
      <c r="N23" s="185">
        <f t="shared" si="1"/>
        <v>1.8762088974854931E-3</v>
      </c>
      <c r="O23" s="165"/>
      <c r="P23" s="164"/>
    </row>
    <row r="24" spans="1:16" s="9" customFormat="1" ht="12.75" customHeight="1" x14ac:dyDescent="0.3">
      <c r="A24" s="263"/>
      <c r="B24" s="285"/>
      <c r="C24" s="287"/>
      <c r="D24" s="282"/>
      <c r="E24" s="283"/>
      <c r="F24" s="184" t="s">
        <v>263</v>
      </c>
      <c r="G24" s="173"/>
      <c r="H24" s="212" t="s">
        <v>320</v>
      </c>
      <c r="I24" s="213" t="s">
        <v>321</v>
      </c>
      <c r="J24" s="187">
        <v>0.03</v>
      </c>
      <c r="K24" s="188">
        <f t="shared" si="0"/>
        <v>58.027079303675052</v>
      </c>
      <c r="L24" s="184" t="s">
        <v>211</v>
      </c>
      <c r="M24" s="198">
        <v>0.03</v>
      </c>
      <c r="N24" s="185">
        <f t="shared" si="1"/>
        <v>5.8027079303675048E-5</v>
      </c>
      <c r="O24" s="165"/>
      <c r="P24" s="164"/>
    </row>
    <row r="25" spans="1:16" s="9" customFormat="1" ht="12.75" customHeight="1" x14ac:dyDescent="0.3">
      <c r="A25" s="263"/>
      <c r="B25" s="265" t="s">
        <v>322</v>
      </c>
      <c r="C25" s="271" t="s">
        <v>323</v>
      </c>
      <c r="D25" s="271" t="s">
        <v>324</v>
      </c>
      <c r="E25" s="266">
        <v>358</v>
      </c>
      <c r="F25" s="184" t="s">
        <v>263</v>
      </c>
      <c r="G25" s="186"/>
      <c r="H25" s="211" t="s">
        <v>267</v>
      </c>
      <c r="I25" s="211" t="s">
        <v>325</v>
      </c>
      <c r="J25" s="187">
        <v>280.67200000000003</v>
      </c>
      <c r="K25" s="188">
        <f t="shared" si="0"/>
        <v>542885.88007736951</v>
      </c>
      <c r="L25" s="184" t="s">
        <v>211</v>
      </c>
      <c r="M25" s="199">
        <v>0.78400000000000003</v>
      </c>
      <c r="N25" s="185">
        <f t="shared" si="1"/>
        <v>0.54288588007736949</v>
      </c>
      <c r="O25" s="165"/>
      <c r="P25" s="164"/>
    </row>
    <row r="26" spans="1:16" s="9" customFormat="1" ht="12.75" customHeight="1" x14ac:dyDescent="0.3">
      <c r="A26" s="263"/>
      <c r="B26" s="265"/>
      <c r="C26" s="271"/>
      <c r="D26" s="271"/>
      <c r="E26" s="267"/>
      <c r="F26" s="184" t="s">
        <v>263</v>
      </c>
      <c r="G26" s="173"/>
      <c r="H26" s="211" t="s">
        <v>326</v>
      </c>
      <c r="I26" s="211" t="s">
        <v>269</v>
      </c>
      <c r="J26" s="187">
        <v>39.380000000000003</v>
      </c>
      <c r="K26" s="188">
        <f t="shared" si="0"/>
        <v>76170.212765957447</v>
      </c>
      <c r="L26" s="184" t="s">
        <v>211</v>
      </c>
      <c r="M26" s="199">
        <v>0.11</v>
      </c>
      <c r="N26" s="185">
        <f t="shared" si="1"/>
        <v>7.6170212765957451E-2</v>
      </c>
      <c r="O26" s="165"/>
      <c r="P26" s="164"/>
    </row>
    <row r="27" spans="1:16" s="9" customFormat="1" ht="12.75" customHeight="1" x14ac:dyDescent="0.3">
      <c r="A27" s="263"/>
      <c r="B27" s="265"/>
      <c r="C27" s="271"/>
      <c r="D27" s="271"/>
      <c r="E27" s="267"/>
      <c r="F27" s="184" t="s">
        <v>263</v>
      </c>
      <c r="G27" s="173"/>
      <c r="H27" s="211" t="s">
        <v>268</v>
      </c>
      <c r="I27" s="211" t="s">
        <v>270</v>
      </c>
      <c r="J27" s="187">
        <v>25.060000000000002</v>
      </c>
      <c r="K27" s="188">
        <f t="shared" si="0"/>
        <v>48471.953578336565</v>
      </c>
      <c r="L27" s="184" t="s">
        <v>211</v>
      </c>
      <c r="M27" s="199">
        <v>7.0000000000000007E-2</v>
      </c>
      <c r="N27" s="185">
        <f t="shared" si="1"/>
        <v>4.8471953578336564E-2</v>
      </c>
      <c r="O27" s="165"/>
      <c r="P27" s="164"/>
    </row>
    <row r="28" spans="1:16" s="9" customFormat="1" ht="12.75" customHeight="1" x14ac:dyDescent="0.3">
      <c r="A28" s="263"/>
      <c r="B28" s="265"/>
      <c r="C28" s="271"/>
      <c r="D28" s="271"/>
      <c r="E28" s="267"/>
      <c r="F28" s="184" t="s">
        <v>263</v>
      </c>
      <c r="G28" s="173"/>
      <c r="H28" s="211" t="s">
        <v>327</v>
      </c>
      <c r="I28" s="211" t="s">
        <v>328</v>
      </c>
      <c r="J28" s="187">
        <v>10.74</v>
      </c>
      <c r="K28" s="188">
        <f t="shared" si="0"/>
        <v>20773.694390715667</v>
      </c>
      <c r="L28" s="184" t="s">
        <v>211</v>
      </c>
      <c r="M28" s="199">
        <v>0.03</v>
      </c>
      <c r="N28" s="185">
        <f t="shared" si="1"/>
        <v>2.0773694390715667E-2</v>
      </c>
      <c r="O28" s="165"/>
      <c r="P28" s="164"/>
    </row>
    <row r="29" spans="1:16" s="9" customFormat="1" ht="12.75" customHeight="1" x14ac:dyDescent="0.3">
      <c r="A29" s="263"/>
      <c r="B29" s="265"/>
      <c r="C29" s="271"/>
      <c r="D29" s="271"/>
      <c r="E29" s="267"/>
      <c r="F29" s="184" t="s">
        <v>263</v>
      </c>
      <c r="G29" s="173"/>
      <c r="H29" s="211" t="s">
        <v>329</v>
      </c>
      <c r="I29" s="211" t="s">
        <v>330</v>
      </c>
      <c r="J29" s="187">
        <v>2.1480000000000001</v>
      </c>
      <c r="K29" s="188">
        <f t="shared" si="0"/>
        <v>4154.7388781431337</v>
      </c>
      <c r="L29" s="184" t="s">
        <v>211</v>
      </c>
      <c r="M29" s="199">
        <v>6.0000000000000001E-3</v>
      </c>
      <c r="N29" s="185">
        <f t="shared" si="1"/>
        <v>4.1547388781431336E-3</v>
      </c>
      <c r="O29" s="165"/>
      <c r="P29" s="164"/>
    </row>
    <row r="30" spans="1:16" s="9" customFormat="1" ht="12.75" customHeight="1" x14ac:dyDescent="0.3">
      <c r="A30" s="263"/>
      <c r="B30" s="281" t="s">
        <v>331</v>
      </c>
      <c r="C30" s="278" t="s">
        <v>346</v>
      </c>
      <c r="D30" s="268" t="s">
        <v>347</v>
      </c>
      <c r="E30" s="283">
        <v>7</v>
      </c>
      <c r="F30" s="184" t="s">
        <v>263</v>
      </c>
      <c r="G30" s="173"/>
      <c r="H30" s="212" t="s">
        <v>332</v>
      </c>
      <c r="I30" s="212" t="s">
        <v>333</v>
      </c>
      <c r="J30" s="187">
        <v>6.9992999999999999</v>
      </c>
      <c r="K30" s="188">
        <f t="shared" si="0"/>
        <v>13538.297872340425</v>
      </c>
      <c r="L30" s="184" t="s">
        <v>211</v>
      </c>
      <c r="M30" s="198">
        <v>0.99990000000000001</v>
      </c>
      <c r="N30" s="185">
        <f t="shared" si="1"/>
        <v>1.3538297872340425E-2</v>
      </c>
      <c r="O30" s="165"/>
      <c r="P30" s="164"/>
    </row>
    <row r="31" spans="1:16" s="9" customFormat="1" ht="16.5" customHeight="1" x14ac:dyDescent="0.3">
      <c r="A31" s="263"/>
      <c r="B31" s="282"/>
      <c r="C31" s="280"/>
      <c r="D31" s="269"/>
      <c r="E31" s="283"/>
      <c r="F31" s="184" t="s">
        <v>263</v>
      </c>
      <c r="G31" s="173"/>
      <c r="H31" s="212" t="s">
        <v>334</v>
      </c>
      <c r="I31" s="211" t="s">
        <v>335</v>
      </c>
      <c r="J31" s="187">
        <v>6.9999999999999999E-4</v>
      </c>
      <c r="K31" s="188">
        <f t="shared" si="0"/>
        <v>1.3539651837524178</v>
      </c>
      <c r="L31" s="184" t="s">
        <v>211</v>
      </c>
      <c r="M31" s="200">
        <v>1E-4</v>
      </c>
      <c r="N31" s="185">
        <f t="shared" si="1"/>
        <v>1.3539651837524178E-6</v>
      </c>
      <c r="O31" s="165"/>
      <c r="P31" s="164"/>
    </row>
    <row r="32" spans="1:16" s="9" customFormat="1" ht="12.75" customHeight="1" x14ac:dyDescent="0.3">
      <c r="A32" s="263"/>
      <c r="B32" s="268" t="s">
        <v>251</v>
      </c>
      <c r="C32" s="268" t="s">
        <v>288</v>
      </c>
      <c r="D32" s="268" t="s">
        <v>284</v>
      </c>
      <c r="E32" s="266">
        <v>2</v>
      </c>
      <c r="F32" s="184" t="s">
        <v>263</v>
      </c>
      <c r="G32" s="173"/>
      <c r="H32" s="212" t="s">
        <v>348</v>
      </c>
      <c r="I32" s="211" t="s">
        <v>289</v>
      </c>
      <c r="J32" s="187">
        <f>M32*E32</f>
        <v>1.9958</v>
      </c>
      <c r="K32" s="188">
        <f t="shared" si="0"/>
        <v>3860.3481624758224</v>
      </c>
      <c r="L32" s="184" t="s">
        <v>211</v>
      </c>
      <c r="M32" s="185">
        <v>0.99790000000000001</v>
      </c>
      <c r="N32" s="185">
        <f t="shared" si="1"/>
        <v>3.8603481624758223E-3</v>
      </c>
      <c r="O32" s="165"/>
      <c r="P32" s="164"/>
    </row>
    <row r="33" spans="1:14" ht="12.75" customHeight="1" x14ac:dyDescent="0.3">
      <c r="A33" s="263"/>
      <c r="B33" s="269"/>
      <c r="C33" s="269"/>
      <c r="D33" s="269"/>
      <c r="E33" s="270"/>
      <c r="F33" s="184" t="s">
        <v>263</v>
      </c>
      <c r="G33" s="173"/>
      <c r="H33" s="212" t="s">
        <v>349</v>
      </c>
      <c r="I33" s="211" t="s">
        <v>290</v>
      </c>
      <c r="J33" s="187">
        <f>M33*E32</f>
        <v>4.1999999999999815E-3</v>
      </c>
      <c r="K33" s="188">
        <f t="shared" si="0"/>
        <v>8.1237911025144705</v>
      </c>
      <c r="L33" s="184" t="s">
        <v>211</v>
      </c>
      <c r="M33" s="185">
        <f>1-M32</f>
        <v>2.0999999999999908E-3</v>
      </c>
      <c r="N33" s="185">
        <f t="shared" si="1"/>
        <v>8.1237911025144702E-6</v>
      </c>
    </row>
    <row r="34" spans="1:14" ht="20.25" customHeight="1" x14ac:dyDescent="0.3"/>
    <row r="35" spans="1:14" x14ac:dyDescent="0.3">
      <c r="A35" s="133"/>
      <c r="B35" s="2" t="s">
        <v>249</v>
      </c>
      <c r="E35" s="154"/>
    </row>
    <row r="36" spans="1:14" x14ac:dyDescent="0.3">
      <c r="A36" s="134"/>
      <c r="B36" s="9" t="s">
        <v>158</v>
      </c>
      <c r="E36" s="154"/>
    </row>
  </sheetData>
  <protectedRanges>
    <protectedRange sqref="H14:I19" name="範圍1_1_1_1_1"/>
    <protectedRange sqref="H23:H24" name="範圍1_1_1"/>
    <protectedRange sqref="M14:M19" name="範圍1_1_1_1_1_2"/>
  </protectedRanges>
  <mergeCells count="34">
    <mergeCell ref="B30:B31"/>
    <mergeCell ref="C30:C31"/>
    <mergeCell ref="D30:D31"/>
    <mergeCell ref="E30:E31"/>
    <mergeCell ref="B23:B24"/>
    <mergeCell ref="C23:C24"/>
    <mergeCell ref="D23:D24"/>
    <mergeCell ref="E23:E24"/>
    <mergeCell ref="E25:E29"/>
    <mergeCell ref="A14:A33"/>
    <mergeCell ref="B20:B22"/>
    <mergeCell ref="C20:C22"/>
    <mergeCell ref="D20:D22"/>
    <mergeCell ref="E20:E22"/>
    <mergeCell ref="B25:B29"/>
    <mergeCell ref="B32:B33"/>
    <mergeCell ref="C32:C33"/>
    <mergeCell ref="D32:D33"/>
    <mergeCell ref="E32:E33"/>
    <mergeCell ref="C25:C29"/>
    <mergeCell ref="D25:D29"/>
    <mergeCell ref="B14:B19"/>
    <mergeCell ref="C14:C19"/>
    <mergeCell ref="D14:D19"/>
    <mergeCell ref="E14:E19"/>
    <mergeCell ref="T12:T13"/>
    <mergeCell ref="A1:S1"/>
    <mergeCell ref="A2:S2"/>
    <mergeCell ref="A8:S8"/>
    <mergeCell ref="P7:S7"/>
    <mergeCell ref="H6:S6"/>
    <mergeCell ref="M5:N5"/>
    <mergeCell ref="N12:N13"/>
    <mergeCell ref="M12:M13"/>
  </mergeCells>
  <phoneticPr fontId="2" type="noConversion"/>
  <dataValidations count="1">
    <dataValidation type="custom" allowBlank="1" showInputMessage="1" showErrorMessage="1" errorTitle="Invalied Entry" error="Maximum of 44 characters. Leading or trailing spaces, double-spaces and linefeeds are not allowed." prompt="No leading or trailing spaces, double-spaces or linefeeds." sqref="H25:I29" xr:uid="{00000000-0002-0000-0100-000000000000}">
      <formula1>AND(ISERR(SEARCH("  ",H25)),ISERR(SEARCH(CHAR(10),H25)),ISERR(SEARCH("  ",H25)), LEFT(H25)&lt;&gt;" ",RIGHT(H25)&lt;&gt;" ")</formula1>
    </dataValidation>
  </dataValidations>
  <printOptions horizontalCentered="1"/>
  <pageMargins left="0.59055118110236227" right="0.59055118110236227" top="0.66" bottom="0.59055118110236227" header="0.51181102362204722" footer="0.51181102362204722"/>
  <pageSetup scale="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51"/>
  <sheetViews>
    <sheetView topLeftCell="A13" workbookViewId="0">
      <selection activeCell="G4" sqref="G4"/>
    </sheetView>
  </sheetViews>
  <sheetFormatPr defaultColWidth="8" defaultRowHeight="12.5" x14ac:dyDescent="0.25"/>
  <cols>
    <col min="1" max="1" width="33.08984375" style="41" customWidth="1"/>
    <col min="2" max="2" width="41.26953125" style="40" customWidth="1"/>
    <col min="3" max="3" width="6.7265625" style="40" customWidth="1"/>
    <col min="4" max="4" width="15.08984375" style="41" customWidth="1"/>
    <col min="5" max="5" width="33.36328125" style="40" customWidth="1"/>
    <col min="6" max="16384" width="8" style="41"/>
  </cols>
  <sheetData>
    <row r="1" spans="1:5" ht="13.5" thickBot="1" x14ac:dyDescent="0.35">
      <c r="A1" s="39" t="s">
        <v>0</v>
      </c>
      <c r="D1" s="39" t="s">
        <v>1</v>
      </c>
    </row>
    <row r="2" spans="1:5" ht="13" thickBot="1" x14ac:dyDescent="0.3">
      <c r="A2" s="42" t="s">
        <v>2</v>
      </c>
      <c r="B2" s="43" t="s">
        <v>3</v>
      </c>
      <c r="C2" s="44"/>
      <c r="D2" s="42" t="s">
        <v>2</v>
      </c>
      <c r="E2" s="43" t="s">
        <v>3</v>
      </c>
    </row>
    <row r="3" spans="1:5" ht="23" x14ac:dyDescent="0.25">
      <c r="A3" s="45" t="s">
        <v>4</v>
      </c>
      <c r="B3" s="46" t="s">
        <v>5</v>
      </c>
      <c r="C3" s="47"/>
      <c r="D3" s="48" t="s">
        <v>6</v>
      </c>
      <c r="E3" s="49" t="s">
        <v>7</v>
      </c>
    </row>
    <row r="4" spans="1:5" ht="23" x14ac:dyDescent="0.25">
      <c r="A4" s="50" t="s">
        <v>8</v>
      </c>
      <c r="B4" s="51" t="s">
        <v>9</v>
      </c>
      <c r="C4" s="47"/>
      <c r="D4" s="52" t="s">
        <v>10</v>
      </c>
      <c r="E4" s="51" t="s">
        <v>11</v>
      </c>
    </row>
    <row r="5" spans="1:5" ht="23" x14ac:dyDescent="0.25">
      <c r="A5" s="50" t="s">
        <v>12</v>
      </c>
      <c r="B5" s="51" t="s">
        <v>13</v>
      </c>
      <c r="C5" s="47"/>
      <c r="D5" s="52" t="s">
        <v>14</v>
      </c>
      <c r="E5" s="51" t="s">
        <v>15</v>
      </c>
    </row>
    <row r="6" spans="1:5" ht="23" x14ac:dyDescent="0.25">
      <c r="A6" s="50" t="s">
        <v>16</v>
      </c>
      <c r="B6" s="51" t="s">
        <v>17</v>
      </c>
      <c r="C6" s="47"/>
      <c r="D6" s="52" t="s">
        <v>18</v>
      </c>
      <c r="E6" s="51" t="s">
        <v>19</v>
      </c>
    </row>
    <row r="7" spans="1:5" ht="23" x14ac:dyDescent="0.25">
      <c r="A7" s="53" t="s">
        <v>20</v>
      </c>
      <c r="B7" s="51" t="s">
        <v>21</v>
      </c>
      <c r="C7" s="47"/>
      <c r="D7" s="52" t="s">
        <v>22</v>
      </c>
      <c r="E7" s="51" t="s">
        <v>23</v>
      </c>
    </row>
    <row r="8" spans="1:5" ht="23" x14ac:dyDescent="0.25">
      <c r="A8" s="50" t="s">
        <v>24</v>
      </c>
      <c r="B8" s="51" t="s">
        <v>25</v>
      </c>
      <c r="C8" s="47"/>
      <c r="D8" s="52" t="s">
        <v>26</v>
      </c>
      <c r="E8" s="51" t="s">
        <v>27</v>
      </c>
    </row>
    <row r="9" spans="1:5" x14ac:dyDescent="0.25">
      <c r="A9" s="53" t="s">
        <v>28</v>
      </c>
      <c r="B9" s="51" t="s">
        <v>29</v>
      </c>
      <c r="C9" s="47"/>
      <c r="D9" s="52" t="s">
        <v>30</v>
      </c>
      <c r="E9" s="51" t="s">
        <v>31</v>
      </c>
    </row>
    <row r="10" spans="1:5" ht="35" thickBot="1" x14ac:dyDescent="0.3">
      <c r="A10" s="50" t="s">
        <v>32</v>
      </c>
      <c r="B10" s="51" t="s">
        <v>33</v>
      </c>
      <c r="C10" s="47"/>
      <c r="D10" s="54" t="s">
        <v>34</v>
      </c>
      <c r="E10" s="55" t="s">
        <v>35</v>
      </c>
    </row>
    <row r="11" spans="1:5" ht="23.5" thickBot="1" x14ac:dyDescent="0.3">
      <c r="A11" s="50" t="s">
        <v>36</v>
      </c>
      <c r="B11" s="51" t="s">
        <v>37</v>
      </c>
      <c r="C11" s="47"/>
    </row>
    <row r="12" spans="1:5" ht="24" thickBot="1" x14ac:dyDescent="0.35">
      <c r="A12" s="50" t="s">
        <v>38</v>
      </c>
      <c r="B12" s="51" t="s">
        <v>39</v>
      </c>
      <c r="C12" s="47"/>
      <c r="D12" s="56" t="s">
        <v>40</v>
      </c>
      <c r="E12" s="57"/>
    </row>
    <row r="13" spans="1:5" ht="24" thickBot="1" x14ac:dyDescent="0.35">
      <c r="A13" s="50" t="s">
        <v>41</v>
      </c>
      <c r="B13" s="51" t="s">
        <v>42</v>
      </c>
      <c r="C13" s="47"/>
      <c r="D13" s="58" t="s">
        <v>2</v>
      </c>
      <c r="E13" s="59" t="s">
        <v>3</v>
      </c>
    </row>
    <row r="14" spans="1:5" ht="31" x14ac:dyDescent="0.35">
      <c r="A14" s="50" t="s">
        <v>43</v>
      </c>
      <c r="B14" s="51" t="s">
        <v>44</v>
      </c>
      <c r="C14" s="47"/>
      <c r="D14" s="60">
        <v>1</v>
      </c>
      <c r="E14" s="61" t="s">
        <v>45</v>
      </c>
    </row>
    <row r="15" spans="1:5" ht="46.5" x14ac:dyDescent="0.35">
      <c r="A15" s="50" t="s">
        <v>46</v>
      </c>
      <c r="B15" s="51" t="s">
        <v>47</v>
      </c>
      <c r="C15" s="47"/>
      <c r="D15" s="62" t="s">
        <v>48</v>
      </c>
      <c r="E15" s="63" t="s">
        <v>49</v>
      </c>
    </row>
    <row r="16" spans="1:5" ht="62" x14ac:dyDescent="0.35">
      <c r="A16" s="53" t="s">
        <v>50</v>
      </c>
      <c r="B16" s="51" t="s">
        <v>51</v>
      </c>
      <c r="C16" s="47"/>
      <c r="D16" s="62" t="s">
        <v>52</v>
      </c>
      <c r="E16" s="63" t="s">
        <v>53</v>
      </c>
    </row>
    <row r="17" spans="1:5" ht="46.5" x14ac:dyDescent="0.35">
      <c r="A17" s="53" t="s">
        <v>54</v>
      </c>
      <c r="B17" s="64" t="s">
        <v>55</v>
      </c>
      <c r="D17" s="62" t="s">
        <v>56</v>
      </c>
      <c r="E17" s="65" t="s">
        <v>57</v>
      </c>
    </row>
    <row r="18" spans="1:5" ht="31" x14ac:dyDescent="0.35">
      <c r="A18" s="50" t="s">
        <v>58</v>
      </c>
      <c r="B18" s="51" t="s">
        <v>59</v>
      </c>
      <c r="C18" s="47"/>
      <c r="D18" s="62">
        <v>3</v>
      </c>
      <c r="E18" s="65" t="s">
        <v>60</v>
      </c>
    </row>
    <row r="19" spans="1:5" ht="31" x14ac:dyDescent="0.35">
      <c r="A19" s="50" t="s">
        <v>61</v>
      </c>
      <c r="B19" s="51" t="s">
        <v>62</v>
      </c>
      <c r="C19" s="47"/>
      <c r="D19" s="62">
        <v>4</v>
      </c>
      <c r="E19" s="65" t="s">
        <v>63</v>
      </c>
    </row>
    <row r="20" spans="1:5" ht="46.5" x14ac:dyDescent="0.35">
      <c r="A20" s="50" t="s">
        <v>64</v>
      </c>
      <c r="B20" s="51" t="s">
        <v>65</v>
      </c>
      <c r="C20" s="47"/>
      <c r="D20" s="62">
        <v>5</v>
      </c>
      <c r="E20" s="66" t="s">
        <v>66</v>
      </c>
    </row>
    <row r="21" spans="1:5" ht="46.5" x14ac:dyDescent="0.35">
      <c r="A21" s="53" t="s">
        <v>67</v>
      </c>
      <c r="B21" s="51" t="s">
        <v>68</v>
      </c>
      <c r="C21" s="47"/>
      <c r="D21" s="62" t="s">
        <v>69</v>
      </c>
      <c r="E21" s="66" t="s">
        <v>70</v>
      </c>
    </row>
    <row r="22" spans="1:5" ht="46.5" x14ac:dyDescent="0.35">
      <c r="A22" s="50" t="s">
        <v>71</v>
      </c>
      <c r="B22" s="51" t="s">
        <v>72</v>
      </c>
      <c r="C22" s="47"/>
      <c r="D22" s="62" t="s">
        <v>73</v>
      </c>
      <c r="E22" s="65" t="s">
        <v>74</v>
      </c>
    </row>
    <row r="23" spans="1:5" ht="31" x14ac:dyDescent="0.35">
      <c r="A23" s="53" t="s">
        <v>75</v>
      </c>
      <c r="B23" s="51" t="s">
        <v>76</v>
      </c>
      <c r="C23" s="47"/>
      <c r="D23" s="62" t="s">
        <v>77</v>
      </c>
      <c r="E23" s="65" t="s">
        <v>78</v>
      </c>
    </row>
    <row r="24" spans="1:5" ht="62" x14ac:dyDescent="0.35">
      <c r="A24" s="50" t="s">
        <v>79</v>
      </c>
      <c r="B24" s="51" t="s">
        <v>80</v>
      </c>
      <c r="C24" s="47"/>
      <c r="D24" s="62" t="s">
        <v>81</v>
      </c>
      <c r="E24" s="65" t="s">
        <v>82</v>
      </c>
    </row>
    <row r="25" spans="1:5" ht="101.25" customHeight="1" x14ac:dyDescent="0.25">
      <c r="A25" s="53" t="s">
        <v>83</v>
      </c>
      <c r="B25" s="51" t="s">
        <v>84</v>
      </c>
      <c r="C25" s="47"/>
      <c r="D25" s="67" t="s">
        <v>85</v>
      </c>
      <c r="E25" s="64" t="s">
        <v>86</v>
      </c>
    </row>
    <row r="26" spans="1:5" ht="87.5" x14ac:dyDescent="0.25">
      <c r="A26" s="50" t="s">
        <v>87</v>
      </c>
      <c r="B26" s="51" t="s">
        <v>88</v>
      </c>
      <c r="C26" s="47"/>
      <c r="D26" s="67">
        <v>8</v>
      </c>
      <c r="E26" s="64" t="s">
        <v>89</v>
      </c>
    </row>
    <row r="27" spans="1:5" ht="37.5" x14ac:dyDescent="0.25">
      <c r="A27" s="50" t="s">
        <v>90</v>
      </c>
      <c r="B27" s="51" t="s">
        <v>91</v>
      </c>
      <c r="C27" s="47"/>
      <c r="D27" s="67">
        <v>9</v>
      </c>
      <c r="E27" s="64" t="s">
        <v>92</v>
      </c>
    </row>
    <row r="28" spans="1:5" x14ac:dyDescent="0.25">
      <c r="A28" s="50" t="s">
        <v>93</v>
      </c>
      <c r="B28" s="51" t="s">
        <v>94</v>
      </c>
      <c r="C28" s="47"/>
      <c r="D28" s="67" t="s">
        <v>95</v>
      </c>
      <c r="E28" s="64" t="s">
        <v>96</v>
      </c>
    </row>
    <row r="29" spans="1:5" ht="25" x14ac:dyDescent="0.25">
      <c r="A29" s="50" t="s">
        <v>97</v>
      </c>
      <c r="B29" s="51" t="s">
        <v>98</v>
      </c>
      <c r="C29" s="47"/>
      <c r="D29" s="67" t="s">
        <v>99</v>
      </c>
      <c r="E29" s="64" t="s">
        <v>100</v>
      </c>
    </row>
    <row r="30" spans="1:5" ht="25" x14ac:dyDescent="0.25">
      <c r="A30" s="50" t="s">
        <v>101</v>
      </c>
      <c r="B30" s="51" t="s">
        <v>102</v>
      </c>
      <c r="C30" s="47"/>
      <c r="D30" s="67">
        <v>11</v>
      </c>
      <c r="E30" s="64" t="s">
        <v>103</v>
      </c>
    </row>
    <row r="31" spans="1:5" ht="25" x14ac:dyDescent="0.25">
      <c r="A31" s="50" t="s">
        <v>104</v>
      </c>
      <c r="B31" s="51" t="s">
        <v>105</v>
      </c>
      <c r="C31" s="47"/>
      <c r="D31" s="67">
        <v>12</v>
      </c>
      <c r="E31" s="64" t="s">
        <v>106</v>
      </c>
    </row>
    <row r="32" spans="1:5" ht="23" x14ac:dyDescent="0.25">
      <c r="A32" s="50" t="s">
        <v>107</v>
      </c>
      <c r="B32" s="51" t="s">
        <v>108</v>
      </c>
      <c r="C32" s="47"/>
      <c r="D32" s="67" t="s">
        <v>109</v>
      </c>
      <c r="E32" s="64" t="s">
        <v>110</v>
      </c>
    </row>
    <row r="33" spans="1:5" ht="23" x14ac:dyDescent="0.25">
      <c r="A33" s="50" t="s">
        <v>111</v>
      </c>
      <c r="B33" s="51" t="s">
        <v>112</v>
      </c>
      <c r="C33" s="47"/>
      <c r="D33" s="67" t="s">
        <v>113</v>
      </c>
      <c r="E33" s="64" t="s">
        <v>114</v>
      </c>
    </row>
    <row r="34" spans="1:5" ht="75" x14ac:dyDescent="0.25">
      <c r="A34" s="50" t="s">
        <v>115</v>
      </c>
      <c r="B34" s="51" t="s">
        <v>116</v>
      </c>
      <c r="C34" s="47"/>
      <c r="D34" s="67">
        <v>14</v>
      </c>
      <c r="E34" s="64" t="s">
        <v>117</v>
      </c>
    </row>
    <row r="35" spans="1:5" ht="78.75" customHeight="1" x14ac:dyDescent="0.25">
      <c r="A35" s="50" t="s">
        <v>118</v>
      </c>
      <c r="B35" s="51" t="s">
        <v>119</v>
      </c>
      <c r="C35" s="47"/>
      <c r="D35" s="67">
        <v>15</v>
      </c>
      <c r="E35" s="64" t="s">
        <v>120</v>
      </c>
    </row>
    <row r="36" spans="1:5" ht="13" thickBot="1" x14ac:dyDescent="0.3">
      <c r="A36" s="50" t="s">
        <v>26</v>
      </c>
      <c r="B36" s="51" t="s">
        <v>121</v>
      </c>
      <c r="C36" s="47"/>
      <c r="D36" s="68" t="s">
        <v>122</v>
      </c>
      <c r="E36" s="69" t="s">
        <v>123</v>
      </c>
    </row>
    <row r="37" spans="1:5" x14ac:dyDescent="0.25">
      <c r="A37" s="50" t="s">
        <v>124</v>
      </c>
      <c r="B37" s="51" t="s">
        <v>125</v>
      </c>
      <c r="C37" s="47"/>
    </row>
    <row r="38" spans="1:5" x14ac:dyDescent="0.25">
      <c r="A38" s="50" t="s">
        <v>126</v>
      </c>
      <c r="B38" s="51" t="s">
        <v>127</v>
      </c>
      <c r="C38" s="47"/>
    </row>
    <row r="39" spans="1:5" ht="13.5" thickBot="1" x14ac:dyDescent="0.35">
      <c r="A39" s="50" t="s">
        <v>128</v>
      </c>
      <c r="B39" s="51" t="s">
        <v>129</v>
      </c>
      <c r="C39" s="47"/>
      <c r="D39" s="39" t="s">
        <v>130</v>
      </c>
    </row>
    <row r="40" spans="1:5" ht="13" thickBot="1" x14ac:dyDescent="0.3">
      <c r="A40" s="50" t="s">
        <v>131</v>
      </c>
      <c r="B40" s="51" t="s">
        <v>132</v>
      </c>
      <c r="C40" s="47"/>
      <c r="D40" s="42" t="s">
        <v>2</v>
      </c>
      <c r="E40" s="43" t="s">
        <v>3</v>
      </c>
    </row>
    <row r="41" spans="1:5" x14ac:dyDescent="0.25">
      <c r="A41" s="50" t="s">
        <v>133</v>
      </c>
      <c r="B41" s="51" t="s">
        <v>134</v>
      </c>
      <c r="C41" s="47"/>
      <c r="D41" s="70">
        <v>1</v>
      </c>
      <c r="E41" s="71"/>
    </row>
    <row r="42" spans="1:5" x14ac:dyDescent="0.25">
      <c r="A42" s="50" t="s">
        <v>135</v>
      </c>
      <c r="B42" s="51" t="s">
        <v>136</v>
      </c>
      <c r="C42" s="47"/>
      <c r="D42" s="67">
        <v>2</v>
      </c>
      <c r="E42" s="72"/>
    </row>
    <row r="43" spans="1:5" x14ac:dyDescent="0.25">
      <c r="A43" s="50" t="s">
        <v>137</v>
      </c>
      <c r="B43" s="51" t="s">
        <v>138</v>
      </c>
      <c r="C43" s="47"/>
      <c r="D43" s="67" t="s">
        <v>48</v>
      </c>
      <c r="E43" s="72"/>
    </row>
    <row r="44" spans="1:5" x14ac:dyDescent="0.25">
      <c r="A44" s="50" t="s">
        <v>139</v>
      </c>
      <c r="B44" s="51" t="s">
        <v>140</v>
      </c>
      <c r="C44" s="47"/>
      <c r="D44" s="67">
        <v>3</v>
      </c>
      <c r="E44" s="72"/>
    </row>
    <row r="45" spans="1:5" x14ac:dyDescent="0.25">
      <c r="A45" s="50" t="s">
        <v>141</v>
      </c>
      <c r="B45" s="51" t="s">
        <v>142</v>
      </c>
      <c r="C45" s="47"/>
      <c r="D45" s="67">
        <v>4</v>
      </c>
      <c r="E45" s="72"/>
    </row>
    <row r="46" spans="1:5" x14ac:dyDescent="0.25">
      <c r="A46" s="50" t="s">
        <v>143</v>
      </c>
      <c r="B46" s="51" t="s">
        <v>144</v>
      </c>
      <c r="C46" s="47"/>
      <c r="D46" s="67">
        <v>5</v>
      </c>
      <c r="E46" s="72"/>
    </row>
    <row r="47" spans="1:5" x14ac:dyDescent="0.25">
      <c r="A47" s="50" t="s">
        <v>145</v>
      </c>
      <c r="B47" s="51" t="s">
        <v>146</v>
      </c>
      <c r="C47" s="47"/>
      <c r="D47" s="67" t="s">
        <v>147</v>
      </c>
      <c r="E47" s="72"/>
    </row>
    <row r="48" spans="1:5" x14ac:dyDescent="0.25">
      <c r="A48" s="50" t="s">
        <v>148</v>
      </c>
      <c r="B48" s="51" t="s">
        <v>149</v>
      </c>
      <c r="C48" s="47"/>
      <c r="D48" s="67">
        <v>6</v>
      </c>
      <c r="E48" s="72"/>
    </row>
    <row r="49" spans="1:5" ht="23.5" thickBot="1" x14ac:dyDescent="0.3">
      <c r="A49" s="73" t="s">
        <v>150</v>
      </c>
      <c r="B49" s="55" t="s">
        <v>151</v>
      </c>
      <c r="C49" s="47"/>
      <c r="D49" s="74" t="s">
        <v>152</v>
      </c>
      <c r="E49" s="51" t="s">
        <v>153</v>
      </c>
    </row>
    <row r="50" spans="1:5" ht="13" thickBot="1" x14ac:dyDescent="0.3">
      <c r="A50" s="75"/>
      <c r="B50" s="47"/>
      <c r="C50" s="47"/>
      <c r="D50" s="76" t="s">
        <v>154</v>
      </c>
      <c r="E50" s="55" t="s">
        <v>155</v>
      </c>
    </row>
    <row r="51" spans="1:5" x14ac:dyDescent="0.25">
      <c r="D51" s="77" t="s">
        <v>156</v>
      </c>
    </row>
  </sheetData>
  <sheetProtection password="8371" sheet="1" objects="1" scenarios="1"/>
  <phoneticPr fontId="9" type="noConversion"/>
  <hyperlinks>
    <hyperlink ref="D51" r:id="rId1" xr:uid="{00000000-0004-0000-0200-000000000000}"/>
  </hyperlinks>
  <pageMargins left="0.75" right="0.75" top="1" bottom="1" header="0.5" footer="0.5"/>
  <pageSetup scale="47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4</vt:i4>
      </vt:variant>
    </vt:vector>
  </HeadingPairs>
  <TitlesOfParts>
    <vt:vector size="7" baseType="lpstr">
      <vt:lpstr>MCD</vt:lpstr>
      <vt:lpstr>SCD</vt:lpstr>
      <vt:lpstr>Abbreviations</vt:lpstr>
      <vt:lpstr>Exemptions</vt:lpstr>
      <vt:lpstr>LeadframeMaterials</vt:lpstr>
      <vt:lpstr>MoistureSensitivity</vt:lpstr>
      <vt:lpstr>PlatingMaterials</vt:lpstr>
    </vt:vector>
  </TitlesOfParts>
  <Company>ESSI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curtlin</dc:creator>
  <cp:lastModifiedBy>yun ding</cp:lastModifiedBy>
  <cp:lastPrinted>2010-10-08T07:00:03Z</cp:lastPrinted>
  <dcterms:created xsi:type="dcterms:W3CDTF">2005-07-30T06:59:52Z</dcterms:created>
  <dcterms:modified xsi:type="dcterms:W3CDTF">2023-01-30T08:40:39Z</dcterms:modified>
</cp:coreProperties>
</file>